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05" activeTab="0"/>
  </bookViews>
  <sheets>
    <sheet name="20年期" sheetId="1" r:id="rId1"/>
    <sheet name="30年期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<sst xmlns="http://schemas.openxmlformats.org/spreadsheetml/2006/main" count="24" uniqueCount="20">
  <si>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貸款利率</t>
  </si>
  <si>
    <t>每月繳款</t>
  </si>
  <si>
    <t>提早還款</t>
  </si>
  <si>
    <t>月份</t>
  </si>
  <si>
    <t>貸款結餘</t>
  </si>
  <si>
    <t>償還本金</t>
  </si>
  <si>
    <t>利息</t>
  </si>
  <si>
    <t>貸款金額</t>
  </si>
  <si>
    <r>
      <t>寬限期(月</t>
    </r>
    <r>
      <rPr>
        <sz val="12"/>
        <rFont val="新細明體"/>
        <family val="1"/>
      </rPr>
      <t>)</t>
    </r>
  </si>
  <si>
    <t>貸款金額</t>
  </si>
  <si>
    <r>
      <t>寬限期(月</t>
    </r>
    <r>
      <rPr>
        <sz val="12"/>
        <rFont val="新細明體"/>
        <family val="1"/>
      </rPr>
      <t>)</t>
    </r>
  </si>
  <si>
    <t>月份</t>
  </si>
  <si>
    <t>貸款結餘</t>
  </si>
  <si>
    <t>償還本金</t>
  </si>
  <si>
    <t>利息</t>
  </si>
  <si>
    <t>貸款利率</t>
  </si>
  <si>
    <t>每月繳款</t>
  </si>
  <si>
    <t>繳交利息總額</t>
  </si>
  <si>
    <t>本利和</t>
  </si>
  <si>
    <t>貸款年數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</si>
</sst>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0.000%"/>
    <numFmt numFmtId="181" formatCode="_-* #,##0.0_-;\-* #,##0.0_-;_-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%"/>
    <numFmt numFmtId="186" formatCode="&quot;$&quot;#,##0.0;[Red]\-&quot;$&quot;#,##0.0"/>
    <numFmt numFmtId="187" formatCode="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_);[Red]\(0.00\)"/>
    <numFmt numFmtId="195" formatCode="0.0_);[Red]\(0.0\)"/>
    <numFmt numFmtId="196" formatCode="0_);[Red]\(0\)"/>
  </numFmts>
  <fonts count="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color indexed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10" fontId="0" fillId="0" borderId="0" xfId="18" applyNumberFormat="1" applyAlignment="1">
      <alignment vertical="center"/>
    </xf>
    <xf numFmtId="10" fontId="0" fillId="0" borderId="1" xfId="18" applyNumberFormat="1" applyBorder="1" applyAlignment="1">
      <alignment vertical="center"/>
    </xf>
    <xf numFmtId="10" fontId="0" fillId="2" borderId="1" xfId="18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15" applyNumberFormat="1" applyFill="1" applyBorder="1" applyAlignment="1">
      <alignment horizontal="center" vertical="center"/>
    </xf>
    <xf numFmtId="178" fontId="0" fillId="0" borderId="1" xfId="15" applyNumberFormat="1" applyBorder="1" applyAlignment="1">
      <alignment vertical="center"/>
    </xf>
    <xf numFmtId="178" fontId="0" fillId="2" borderId="1" xfId="15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8" fontId="0" fillId="2" borderId="2" xfId="15" applyNumberFormat="1" applyFill="1" applyBorder="1" applyAlignment="1">
      <alignment vertical="center"/>
    </xf>
    <xf numFmtId="178" fontId="0" fillId="2" borderId="3" xfId="15" applyNumberFormat="1" applyFill="1" applyBorder="1" applyAlignment="1">
      <alignment vertical="center"/>
    </xf>
    <xf numFmtId="178" fontId="0" fillId="3" borderId="4" xfId="15" applyNumberFormat="1" applyFont="1" applyFill="1" applyBorder="1" applyAlignment="1">
      <alignment vertical="center"/>
    </xf>
    <xf numFmtId="178" fontId="0" fillId="3" borderId="5" xfId="15" applyNumberFormat="1" applyFont="1" applyFill="1" applyBorder="1" applyAlignment="1">
      <alignment vertical="center"/>
    </xf>
    <xf numFmtId="178" fontId="0" fillId="3" borderId="6" xfId="15" applyNumberFormat="1" applyFont="1" applyFill="1" applyBorder="1" applyAlignment="1">
      <alignment vertical="center"/>
    </xf>
    <xf numFmtId="178" fontId="4" fillId="4" borderId="3" xfId="15" applyNumberFormat="1" applyFont="1" applyFill="1" applyBorder="1" applyAlignment="1">
      <alignment vertical="center"/>
    </xf>
    <xf numFmtId="178" fontId="4" fillId="4" borderId="7" xfId="15" applyNumberFormat="1" applyFont="1" applyFill="1" applyBorder="1" applyAlignment="1">
      <alignment vertical="center"/>
    </xf>
    <xf numFmtId="196" fontId="0" fillId="2" borderId="3" xfId="15" applyNumberFormat="1" applyFill="1" applyBorder="1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15" applyNumberFormat="1" applyBorder="1" applyAlignment="1">
      <alignment vertical="center"/>
    </xf>
    <xf numFmtId="178" fontId="0" fillId="2" borderId="1" xfId="15" applyNumberFormat="1" applyFill="1" applyBorder="1" applyAlignment="1">
      <alignment vertical="center"/>
    </xf>
    <xf numFmtId="8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781050</xdr:colOff>
      <xdr:row>29</xdr:row>
      <xdr:rowOff>180975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915275" y="626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selection activeCell="G4" sqref="G4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1.25390625" style="4" customWidth="1"/>
    <col min="4" max="4" width="10.875" style="22" customWidth="1"/>
    <col min="5" max="5" width="10.125" style="1" customWidth="1"/>
    <col min="6" max="6" width="10.625" style="5" bestFit="1" customWidth="1"/>
    <col min="7" max="7" width="10.875" style="1" bestFit="1" customWidth="1"/>
    <col min="8" max="8" width="11.25390625" style="0" bestFit="1" customWidth="1"/>
    <col min="9" max="9" width="11.875" style="0" bestFit="1" customWidth="1"/>
  </cols>
  <sheetData>
    <row r="1" spans="1:3" ht="16.5">
      <c r="A1" s="16" t="s">
        <v>7</v>
      </c>
      <c r="B1" s="14">
        <v>1000000</v>
      </c>
      <c r="C1" s="1"/>
    </row>
    <row r="2" spans="1:3" ht="16.5">
      <c r="A2" s="17" t="s">
        <v>8</v>
      </c>
      <c r="B2" s="21">
        <v>0</v>
      </c>
      <c r="C2" s="1"/>
    </row>
    <row r="3" spans="1:3" ht="16.5">
      <c r="A3" s="17" t="s">
        <v>19</v>
      </c>
      <c r="B3" s="15">
        <v>20</v>
      </c>
      <c r="C3" s="1"/>
    </row>
    <row r="4" spans="1:3" ht="16.5">
      <c r="A4" s="17" t="s">
        <v>17</v>
      </c>
      <c r="B4" s="19">
        <f>SUM(E:E)</f>
        <v>391903.32315942395</v>
      </c>
      <c r="C4" s="1"/>
    </row>
    <row r="5" spans="1:3" ht="17.25" thickBot="1">
      <c r="A5" s="18" t="s">
        <v>18</v>
      </c>
      <c r="B5" s="20">
        <f>SUM(C:C)+B4</f>
        <v>1391903.3231594246</v>
      </c>
      <c r="C5" s="1"/>
    </row>
    <row r="6" spans="1:3" ht="16.5">
      <c r="A6" s="1"/>
      <c r="B6" s="1"/>
      <c r="C6" s="1"/>
    </row>
    <row r="7" spans="1:7" ht="16.5">
      <c r="A7" s="8" t="s">
        <v>3</v>
      </c>
      <c r="B7" s="8" t="s">
        <v>4</v>
      </c>
      <c r="C7" s="9" t="s">
        <v>5</v>
      </c>
      <c r="D7" s="10" t="s">
        <v>2</v>
      </c>
      <c r="E7" s="10" t="s">
        <v>6</v>
      </c>
      <c r="F7" s="8" t="s">
        <v>0</v>
      </c>
      <c r="G7" s="10" t="s">
        <v>1</v>
      </c>
    </row>
    <row r="8" spans="1:7" ht="16.5">
      <c r="A8" s="3">
        <v>0</v>
      </c>
      <c r="B8" s="2">
        <f>B1</f>
        <v>1000000</v>
      </c>
      <c r="C8" s="2"/>
      <c r="D8" s="23"/>
      <c r="E8" s="11"/>
      <c r="F8" s="6"/>
      <c r="G8" s="11"/>
    </row>
    <row r="9" spans="1:7" ht="16.5">
      <c r="A9" s="3">
        <f aca="true" t="shared" si="0" ref="A9:A72">A8+1</f>
        <v>1</v>
      </c>
      <c r="B9" s="2">
        <f aca="true" t="shared" si="1" ref="B9:B72">B8-C9-D9</f>
        <v>997117.0694868357</v>
      </c>
      <c r="C9" s="2">
        <f aca="true" t="shared" si="2" ref="C9:C72">G9-E9</f>
        <v>2882.9305131642736</v>
      </c>
      <c r="D9" s="24"/>
      <c r="E9" s="11">
        <f aca="true" t="shared" si="3" ref="E9:E72">B8*F9/12</f>
        <v>2916.6666666666665</v>
      </c>
      <c r="F9" s="7">
        <v>0.035</v>
      </c>
      <c r="G9" s="11">
        <f>IF(A9&lt;=$B$2,B8*(F9/12),-PMT(F9/12,$B$3*12-A8,B8))</f>
        <v>5799.59717983094</v>
      </c>
    </row>
    <row r="10" spans="1:7" ht="16.5">
      <c r="A10" s="3">
        <f t="shared" si="0"/>
        <v>2</v>
      </c>
      <c r="B10" s="2">
        <f t="shared" si="1"/>
        <v>994225.7304263414</v>
      </c>
      <c r="C10" s="2">
        <f t="shared" si="2"/>
        <v>2891.339060494334</v>
      </c>
      <c r="D10" s="24"/>
      <c r="E10" s="11">
        <f t="shared" si="3"/>
        <v>2908.2581193366045</v>
      </c>
      <c r="F10" s="7">
        <f>F9</f>
        <v>0.035</v>
      </c>
      <c r="G10" s="11">
        <f aca="true" t="shared" si="4" ref="G10:G73">IF(A10&lt;=$B$2,B9*(F10/12),-PMT(F10/12,$B$3*12-A9,B9))</f>
        <v>5799.597179830938</v>
      </c>
    </row>
    <row r="11" spans="1:7" ht="16.5">
      <c r="A11" s="3">
        <f t="shared" si="0"/>
        <v>3</v>
      </c>
      <c r="B11" s="2">
        <f t="shared" si="1"/>
        <v>991325.9582935873</v>
      </c>
      <c r="C11" s="2">
        <f t="shared" si="2"/>
        <v>2899.77213275411</v>
      </c>
      <c r="D11" s="24"/>
      <c r="E11" s="11">
        <f t="shared" si="3"/>
        <v>2899.8250470768294</v>
      </c>
      <c r="F11" s="7">
        <f aca="true" t="shared" si="5" ref="F11:F74">F10</f>
        <v>0.035</v>
      </c>
      <c r="G11" s="11">
        <f t="shared" si="4"/>
        <v>5799.597179830939</v>
      </c>
    </row>
    <row r="12" spans="1:7" ht="16.5">
      <c r="A12" s="3">
        <f t="shared" si="0"/>
        <v>4</v>
      </c>
      <c r="B12" s="2">
        <f t="shared" si="1"/>
        <v>988417.7284921127</v>
      </c>
      <c r="C12" s="2">
        <f t="shared" si="2"/>
        <v>2908.2298014746434</v>
      </c>
      <c r="D12" s="24"/>
      <c r="E12" s="11">
        <f t="shared" si="3"/>
        <v>2891.3673783562967</v>
      </c>
      <c r="F12" s="7">
        <f t="shared" si="5"/>
        <v>0.035</v>
      </c>
      <c r="G12" s="11">
        <f t="shared" si="4"/>
        <v>5799.59717983094</v>
      </c>
    </row>
    <row r="13" spans="1:7" ht="16.5">
      <c r="A13" s="3">
        <f t="shared" si="0"/>
        <v>5</v>
      </c>
      <c r="B13" s="2">
        <f t="shared" si="1"/>
        <v>985501.0163537171</v>
      </c>
      <c r="C13" s="2">
        <f t="shared" si="2"/>
        <v>2916.712138395611</v>
      </c>
      <c r="D13" s="12"/>
      <c r="E13" s="11">
        <f t="shared" si="3"/>
        <v>2882.885041435329</v>
      </c>
      <c r="F13" s="7">
        <f t="shared" si="5"/>
        <v>0.035</v>
      </c>
      <c r="G13" s="11">
        <f t="shared" si="4"/>
        <v>5799.59717983094</v>
      </c>
    </row>
    <row r="14" spans="1:7" ht="16.5">
      <c r="A14" s="3">
        <f t="shared" si="0"/>
        <v>6</v>
      </c>
      <c r="B14" s="2">
        <f t="shared" si="1"/>
        <v>982575.7971382511</v>
      </c>
      <c r="C14" s="2">
        <f t="shared" si="2"/>
        <v>2925.2192154659306</v>
      </c>
      <c r="D14" s="24"/>
      <c r="E14" s="11">
        <f t="shared" si="3"/>
        <v>2874.3779643650087</v>
      </c>
      <c r="F14" s="7">
        <f t="shared" si="5"/>
        <v>0.035</v>
      </c>
      <c r="G14" s="11">
        <f t="shared" si="4"/>
        <v>5799.597179830939</v>
      </c>
    </row>
    <row r="15" spans="1:7" ht="16.5">
      <c r="A15" s="3">
        <f t="shared" si="0"/>
        <v>7</v>
      </c>
      <c r="B15" s="2">
        <f t="shared" si="1"/>
        <v>979642.0460334067</v>
      </c>
      <c r="C15" s="2">
        <f t="shared" si="2"/>
        <v>2933.751104844373</v>
      </c>
      <c r="D15" s="24"/>
      <c r="E15" s="11">
        <f t="shared" si="3"/>
        <v>2865.8460749865662</v>
      </c>
      <c r="F15" s="7">
        <f t="shared" si="5"/>
        <v>0.035</v>
      </c>
      <c r="G15" s="11">
        <f t="shared" si="4"/>
        <v>5799.597179830939</v>
      </c>
    </row>
    <row r="16" spans="1:7" ht="16.5">
      <c r="A16" s="3">
        <f t="shared" si="0"/>
        <v>8</v>
      </c>
      <c r="B16" s="2">
        <f t="shared" si="1"/>
        <v>976699.7381545065</v>
      </c>
      <c r="C16" s="2">
        <f t="shared" si="2"/>
        <v>2942.30787890017</v>
      </c>
      <c r="D16" s="24"/>
      <c r="E16" s="11">
        <f t="shared" si="3"/>
        <v>2857.28930093077</v>
      </c>
      <c r="F16" s="7">
        <f t="shared" si="5"/>
        <v>0.035</v>
      </c>
      <c r="G16" s="11">
        <f t="shared" si="4"/>
        <v>5799.59717983094</v>
      </c>
    </row>
    <row r="17" spans="1:9" ht="16.5">
      <c r="A17" s="3">
        <f t="shared" si="0"/>
        <v>9</v>
      </c>
      <c r="B17" s="2">
        <f t="shared" si="1"/>
        <v>973748.848544293</v>
      </c>
      <c r="C17" s="2">
        <f t="shared" si="2"/>
        <v>2950.889610213629</v>
      </c>
      <c r="D17" s="24"/>
      <c r="E17" s="11">
        <f t="shared" si="3"/>
        <v>2848.707569617311</v>
      </c>
      <c r="F17" s="7">
        <f t="shared" si="5"/>
        <v>0.035</v>
      </c>
      <c r="G17" s="11">
        <f t="shared" si="4"/>
        <v>5799.59717983094</v>
      </c>
      <c r="I17" s="13"/>
    </row>
    <row r="18" spans="1:7" ht="16.5">
      <c r="A18" s="3">
        <f t="shared" si="0"/>
        <v>10</v>
      </c>
      <c r="B18" s="2">
        <f t="shared" si="1"/>
        <v>970789.3521727162</v>
      </c>
      <c r="C18" s="2">
        <f t="shared" si="2"/>
        <v>2959.4963715767512</v>
      </c>
      <c r="D18" s="24"/>
      <c r="E18" s="11">
        <f t="shared" si="3"/>
        <v>2840.100808254188</v>
      </c>
      <c r="F18" s="7">
        <f t="shared" si="5"/>
        <v>0.035</v>
      </c>
      <c r="G18" s="11">
        <f t="shared" si="4"/>
        <v>5799.597179830939</v>
      </c>
    </row>
    <row r="19" spans="1:7" ht="16.5">
      <c r="A19" s="3">
        <f t="shared" si="0"/>
        <v>11</v>
      </c>
      <c r="B19" s="2">
        <f t="shared" si="1"/>
        <v>967821.2239367223</v>
      </c>
      <c r="C19" s="2">
        <f t="shared" si="2"/>
        <v>2968.128235993851</v>
      </c>
      <c r="D19" s="24"/>
      <c r="E19" s="11">
        <f t="shared" si="3"/>
        <v>2831.4689438370892</v>
      </c>
      <c r="F19" s="7">
        <f t="shared" si="5"/>
        <v>0.035</v>
      </c>
      <c r="G19" s="11">
        <f t="shared" si="4"/>
        <v>5799.59717983094</v>
      </c>
    </row>
    <row r="20" spans="1:7" ht="16.5">
      <c r="A20" s="3">
        <f t="shared" si="0"/>
        <v>12</v>
      </c>
      <c r="B20" s="2">
        <f t="shared" si="1"/>
        <v>964844.4386600401</v>
      </c>
      <c r="C20" s="2">
        <f t="shared" si="2"/>
        <v>2976.7852766821657</v>
      </c>
      <c r="D20" s="24"/>
      <c r="E20" s="11">
        <f t="shared" si="3"/>
        <v>2822.8119031487736</v>
      </c>
      <c r="F20" s="7">
        <f t="shared" si="5"/>
        <v>0.035</v>
      </c>
      <c r="G20" s="11">
        <f t="shared" si="4"/>
        <v>5799.597179830939</v>
      </c>
    </row>
    <row r="21" spans="1:7" ht="16.5">
      <c r="A21" s="3">
        <f t="shared" si="0"/>
        <v>13</v>
      </c>
      <c r="B21" s="2">
        <f t="shared" si="1"/>
        <v>961858.9710929677</v>
      </c>
      <c r="C21" s="2">
        <f t="shared" si="2"/>
        <v>2985.4675670724896</v>
      </c>
      <c r="D21" s="24"/>
      <c r="E21" s="11">
        <f t="shared" si="3"/>
        <v>2814.1296127584505</v>
      </c>
      <c r="F21" s="7">
        <f t="shared" si="5"/>
        <v>0.035</v>
      </c>
      <c r="G21" s="11">
        <f t="shared" si="4"/>
        <v>5799.59717983094</v>
      </c>
    </row>
    <row r="22" spans="1:7" ht="16.5">
      <c r="A22" s="3">
        <f t="shared" si="0"/>
        <v>14</v>
      </c>
      <c r="B22" s="2">
        <f t="shared" si="1"/>
        <v>958864.7959121579</v>
      </c>
      <c r="C22" s="2">
        <f t="shared" si="2"/>
        <v>2994.175180809784</v>
      </c>
      <c r="D22" s="24"/>
      <c r="E22" s="11">
        <f t="shared" si="3"/>
        <v>2805.4219990211564</v>
      </c>
      <c r="F22" s="7">
        <f t="shared" si="5"/>
        <v>0.035</v>
      </c>
      <c r="G22" s="11">
        <f t="shared" si="4"/>
        <v>5799.59717983094</v>
      </c>
    </row>
    <row r="23" spans="1:7" ht="16.5">
      <c r="A23" s="3">
        <f t="shared" si="0"/>
        <v>15</v>
      </c>
      <c r="B23" s="2">
        <f t="shared" si="1"/>
        <v>955861.8877204041</v>
      </c>
      <c r="C23" s="2">
        <f t="shared" si="2"/>
        <v>3002.908191753813</v>
      </c>
      <c r="D23" s="24"/>
      <c r="E23" s="11">
        <f t="shared" si="3"/>
        <v>2796.6889880771273</v>
      </c>
      <c r="F23" s="7">
        <f t="shared" si="5"/>
        <v>0.035</v>
      </c>
      <c r="G23" s="11">
        <f t="shared" si="4"/>
        <v>5799.59717983094</v>
      </c>
    </row>
    <row r="24" spans="1:7" ht="16.5">
      <c r="A24" s="3">
        <f t="shared" si="0"/>
        <v>16</v>
      </c>
      <c r="B24" s="2">
        <f t="shared" si="1"/>
        <v>952850.2210464244</v>
      </c>
      <c r="C24" s="2">
        <f t="shared" si="2"/>
        <v>3011.6666739797624</v>
      </c>
      <c r="D24" s="24"/>
      <c r="E24" s="11">
        <f t="shared" si="3"/>
        <v>2787.9305058511786</v>
      </c>
      <c r="F24" s="7">
        <f t="shared" si="5"/>
        <v>0.035</v>
      </c>
      <c r="G24" s="11">
        <f t="shared" si="4"/>
        <v>5799.597179830941</v>
      </c>
    </row>
    <row r="25" spans="1:7" ht="16.5">
      <c r="A25" s="3">
        <f t="shared" si="0"/>
        <v>17</v>
      </c>
      <c r="B25" s="2">
        <f t="shared" si="1"/>
        <v>949829.7703446455</v>
      </c>
      <c r="C25" s="2">
        <f t="shared" si="2"/>
        <v>3020.4507017788687</v>
      </c>
      <c r="D25" s="24"/>
      <c r="E25" s="11">
        <f t="shared" si="3"/>
        <v>2779.1464780520714</v>
      </c>
      <c r="F25" s="7">
        <f t="shared" si="5"/>
        <v>0.035</v>
      </c>
      <c r="G25" s="11">
        <f t="shared" si="4"/>
        <v>5799.59717983094</v>
      </c>
    </row>
    <row r="26" spans="1:7" ht="16.5">
      <c r="A26" s="3">
        <f t="shared" si="0"/>
        <v>18</v>
      </c>
      <c r="B26" s="2">
        <f t="shared" si="1"/>
        <v>946800.5099949865</v>
      </c>
      <c r="C26" s="2">
        <f t="shared" si="2"/>
        <v>3029.260349659053</v>
      </c>
      <c r="D26" s="24"/>
      <c r="E26" s="11">
        <f t="shared" si="3"/>
        <v>2770.3368301718833</v>
      </c>
      <c r="F26" s="7">
        <f t="shared" si="5"/>
        <v>0.035</v>
      </c>
      <c r="G26" s="11">
        <f t="shared" si="4"/>
        <v>5799.5971798309365</v>
      </c>
    </row>
    <row r="27" spans="1:7" ht="16.5">
      <c r="A27" s="3">
        <f t="shared" si="0"/>
        <v>19</v>
      </c>
      <c r="B27" s="2">
        <f t="shared" si="1"/>
        <v>943762.414302641</v>
      </c>
      <c r="C27" s="2">
        <f t="shared" si="2"/>
        <v>3038.095692345562</v>
      </c>
      <c r="D27" s="24"/>
      <c r="E27" s="11">
        <f t="shared" si="3"/>
        <v>2761.5014874853773</v>
      </c>
      <c r="F27" s="7">
        <f t="shared" si="5"/>
        <v>0.035</v>
      </c>
      <c r="G27" s="11">
        <f t="shared" si="4"/>
        <v>5799.597179830939</v>
      </c>
    </row>
    <row r="28" spans="1:7" ht="16.5">
      <c r="A28" s="3">
        <f t="shared" si="0"/>
        <v>20</v>
      </c>
      <c r="B28" s="2">
        <f t="shared" si="1"/>
        <v>940715.4574978594</v>
      </c>
      <c r="C28" s="2">
        <f t="shared" si="2"/>
        <v>3046.9568047815696</v>
      </c>
      <c r="D28" s="24"/>
      <c r="E28" s="11">
        <f t="shared" si="3"/>
        <v>2752.6403750493696</v>
      </c>
      <c r="F28" s="7">
        <f t="shared" si="5"/>
        <v>0.035</v>
      </c>
      <c r="G28" s="11">
        <f t="shared" si="4"/>
        <v>5799.597179830939</v>
      </c>
    </row>
    <row r="29" spans="1:7" ht="16.5">
      <c r="A29" s="3">
        <f t="shared" si="0"/>
        <v>21</v>
      </c>
      <c r="B29" s="2">
        <f t="shared" si="1"/>
        <v>937659.6137357305</v>
      </c>
      <c r="C29" s="2">
        <f t="shared" si="2"/>
        <v>3055.84376212885</v>
      </c>
      <c r="D29" s="24"/>
      <c r="E29" s="11">
        <f t="shared" si="3"/>
        <v>2743.7534177020902</v>
      </c>
      <c r="F29" s="7">
        <f t="shared" si="5"/>
        <v>0.035</v>
      </c>
      <c r="G29" s="11">
        <f t="shared" si="4"/>
        <v>5799.59717983094</v>
      </c>
    </row>
    <row r="30" spans="1:7" ht="16.5">
      <c r="A30" s="3">
        <f t="shared" si="0"/>
        <v>22</v>
      </c>
      <c r="B30" s="2">
        <f t="shared" si="1"/>
        <v>934594.8570959622</v>
      </c>
      <c r="C30" s="2">
        <f t="shared" si="2"/>
        <v>3064.756639768392</v>
      </c>
      <c r="D30" s="24"/>
      <c r="E30" s="11">
        <f t="shared" si="3"/>
        <v>2734.8405400625475</v>
      </c>
      <c r="F30" s="7">
        <f t="shared" si="5"/>
        <v>0.035</v>
      </c>
      <c r="G30" s="11">
        <f t="shared" si="4"/>
        <v>5799.597179830939</v>
      </c>
    </row>
    <row r="31" spans="1:7" ht="16.5">
      <c r="A31" s="3">
        <f t="shared" si="0"/>
        <v>23</v>
      </c>
      <c r="B31" s="2">
        <f t="shared" si="1"/>
        <v>931521.1615826611</v>
      </c>
      <c r="C31" s="2">
        <f t="shared" si="2"/>
        <v>3073.6955133010492</v>
      </c>
      <c r="D31" s="24"/>
      <c r="E31" s="11">
        <f t="shared" si="3"/>
        <v>2725.90166652989</v>
      </c>
      <c r="F31" s="7">
        <f t="shared" si="5"/>
        <v>0.035</v>
      </c>
      <c r="G31" s="11">
        <f t="shared" si="4"/>
        <v>5799.597179830939</v>
      </c>
    </row>
    <row r="32" spans="1:7" ht="16.5">
      <c r="A32" s="3">
        <f t="shared" si="0"/>
        <v>24</v>
      </c>
      <c r="B32" s="2">
        <f t="shared" si="1"/>
        <v>928438.5011241129</v>
      </c>
      <c r="C32" s="2">
        <f t="shared" si="2"/>
        <v>3082.6604585481778</v>
      </c>
      <c r="D32" s="24"/>
      <c r="E32" s="11">
        <f t="shared" si="3"/>
        <v>2716.9367212827615</v>
      </c>
      <c r="F32" s="7">
        <f t="shared" si="5"/>
        <v>0.035</v>
      </c>
      <c r="G32" s="11">
        <f t="shared" si="4"/>
        <v>5799.597179830939</v>
      </c>
    </row>
    <row r="33" spans="1:7" ht="16.5">
      <c r="A33" s="3">
        <f t="shared" si="0"/>
        <v>25</v>
      </c>
      <c r="B33" s="2">
        <f t="shared" si="1"/>
        <v>925346.8495725606</v>
      </c>
      <c r="C33" s="2">
        <f t="shared" si="2"/>
        <v>3091.6515515522774</v>
      </c>
      <c r="D33" s="24"/>
      <c r="E33" s="11">
        <f t="shared" si="3"/>
        <v>2707.9456282786628</v>
      </c>
      <c r="F33" s="7">
        <f t="shared" si="5"/>
        <v>0.035</v>
      </c>
      <c r="G33" s="11">
        <f>IF(A33&lt;=$B$2,B32*(F33/12),-PMT(F33/12,$B$3*12-A32,B32))</f>
        <v>5799.59717983094</v>
      </c>
    </row>
    <row r="34" spans="1:9" ht="16.5">
      <c r="A34" s="3">
        <f t="shared" si="0"/>
        <v>26</v>
      </c>
      <c r="B34" s="2">
        <f t="shared" si="1"/>
        <v>922246.180703983</v>
      </c>
      <c r="C34" s="2">
        <f t="shared" si="2"/>
        <v>3100.668868577638</v>
      </c>
      <c r="D34" s="24"/>
      <c r="E34" s="11">
        <f t="shared" si="3"/>
        <v>2698.928311253302</v>
      </c>
      <c r="F34" s="7">
        <f t="shared" si="5"/>
        <v>0.035</v>
      </c>
      <c r="G34" s="11">
        <f t="shared" si="4"/>
        <v>5799.59717983094</v>
      </c>
      <c r="I34" s="25"/>
    </row>
    <row r="35" spans="1:7" ht="16.5">
      <c r="A35" s="3">
        <f t="shared" si="0"/>
        <v>27</v>
      </c>
      <c r="B35" s="2">
        <f t="shared" si="1"/>
        <v>919136.468217872</v>
      </c>
      <c r="C35" s="2">
        <f t="shared" si="2"/>
        <v>3109.7124861109914</v>
      </c>
      <c r="D35" s="24"/>
      <c r="E35" s="11">
        <f t="shared" si="3"/>
        <v>2689.8846937199505</v>
      </c>
      <c r="F35" s="7">
        <f t="shared" si="5"/>
        <v>0.035</v>
      </c>
      <c r="G35" s="11">
        <f t="shared" si="4"/>
        <v>5799.597179830942</v>
      </c>
    </row>
    <row r="36" spans="1:7" ht="16.5">
      <c r="A36" s="3">
        <f t="shared" si="0"/>
        <v>28</v>
      </c>
      <c r="B36" s="2">
        <f t="shared" si="1"/>
        <v>916017.6857370099</v>
      </c>
      <c r="C36" s="2">
        <f t="shared" si="2"/>
        <v>3118.7824808621467</v>
      </c>
      <c r="D36" s="24"/>
      <c r="E36" s="11">
        <f t="shared" si="3"/>
        <v>2680.8146989687934</v>
      </c>
      <c r="F36" s="7">
        <f t="shared" si="5"/>
        <v>0.035</v>
      </c>
      <c r="G36" s="11">
        <f t="shared" si="4"/>
        <v>5799.59717983094</v>
      </c>
    </row>
    <row r="37" spans="1:7" ht="16.5">
      <c r="A37" s="3">
        <f t="shared" si="0"/>
        <v>29</v>
      </c>
      <c r="B37" s="2">
        <f t="shared" si="1"/>
        <v>912889.8068072452</v>
      </c>
      <c r="C37" s="2">
        <f t="shared" si="2"/>
        <v>3127.8789297646613</v>
      </c>
      <c r="D37" s="24"/>
      <c r="E37" s="11">
        <f t="shared" si="3"/>
        <v>2671.718250066279</v>
      </c>
      <c r="F37" s="7">
        <f t="shared" si="5"/>
        <v>0.035</v>
      </c>
      <c r="G37" s="11">
        <f t="shared" si="4"/>
        <v>5799.59717983094</v>
      </c>
    </row>
    <row r="38" spans="1:7" ht="16.5">
      <c r="A38" s="3">
        <f t="shared" si="0"/>
        <v>30</v>
      </c>
      <c r="B38" s="2">
        <f t="shared" si="1"/>
        <v>909752.8048972688</v>
      </c>
      <c r="C38" s="2">
        <f t="shared" si="2"/>
        <v>3137.0019099764736</v>
      </c>
      <c r="D38" s="24"/>
      <c r="E38" s="11">
        <f t="shared" si="3"/>
        <v>2662.5952698544656</v>
      </c>
      <c r="F38" s="7">
        <f t="shared" si="5"/>
        <v>0.035</v>
      </c>
      <c r="G38" s="11">
        <f t="shared" si="4"/>
        <v>5799.597179830939</v>
      </c>
    </row>
    <row r="39" spans="1:7" ht="16.5">
      <c r="A39" s="3">
        <f t="shared" si="0"/>
        <v>31</v>
      </c>
      <c r="B39" s="2">
        <f t="shared" si="1"/>
        <v>906606.6533983882</v>
      </c>
      <c r="C39" s="2">
        <f t="shared" si="2"/>
        <v>3146.1514988805734</v>
      </c>
      <c r="D39" s="24"/>
      <c r="E39" s="11">
        <f t="shared" si="3"/>
        <v>2653.4456809503677</v>
      </c>
      <c r="F39" s="7">
        <f t="shared" si="5"/>
        <v>0.035</v>
      </c>
      <c r="G39" s="11">
        <f t="shared" si="4"/>
        <v>5799.597179830941</v>
      </c>
    </row>
    <row r="40" spans="1:7" ht="16.5">
      <c r="A40" s="3">
        <f t="shared" si="0"/>
        <v>32</v>
      </c>
      <c r="B40" s="2">
        <f t="shared" si="1"/>
        <v>903451.3256243025</v>
      </c>
      <c r="C40" s="2">
        <f t="shared" si="2"/>
        <v>3155.327774085642</v>
      </c>
      <c r="D40" s="24"/>
      <c r="E40" s="11">
        <f t="shared" si="3"/>
        <v>2644.269405745299</v>
      </c>
      <c r="F40" s="7">
        <f t="shared" si="5"/>
        <v>0.035</v>
      </c>
      <c r="G40" s="11">
        <f t="shared" si="4"/>
        <v>5799.597179830941</v>
      </c>
    </row>
    <row r="41" spans="1:7" ht="16.5">
      <c r="A41" s="3">
        <f t="shared" si="0"/>
        <v>33</v>
      </c>
      <c r="B41" s="2">
        <f t="shared" si="1"/>
        <v>900286.7948108758</v>
      </c>
      <c r="C41" s="2">
        <f t="shared" si="2"/>
        <v>3164.5308134267234</v>
      </c>
      <c r="D41" s="24"/>
      <c r="E41" s="11">
        <f t="shared" si="3"/>
        <v>2635.066366404216</v>
      </c>
      <c r="F41" s="7">
        <f t="shared" si="5"/>
        <v>0.035</v>
      </c>
      <c r="G41" s="11">
        <f t="shared" si="4"/>
        <v>5799.597179830939</v>
      </c>
    </row>
    <row r="42" spans="1:7" ht="16.5">
      <c r="A42" s="3">
        <f t="shared" si="0"/>
        <v>34</v>
      </c>
      <c r="B42" s="2">
        <f t="shared" si="1"/>
        <v>897113.03411591</v>
      </c>
      <c r="C42" s="2">
        <f t="shared" si="2"/>
        <v>3173.7606949658825</v>
      </c>
      <c r="D42" s="24"/>
      <c r="E42" s="11">
        <f t="shared" si="3"/>
        <v>2625.836484865055</v>
      </c>
      <c r="F42" s="7">
        <f t="shared" si="5"/>
        <v>0.035</v>
      </c>
      <c r="G42" s="11">
        <f t="shared" si="4"/>
        <v>5799.597179830937</v>
      </c>
    </row>
    <row r="43" spans="1:7" ht="16.5">
      <c r="A43" s="3">
        <f t="shared" si="0"/>
        <v>35</v>
      </c>
      <c r="B43" s="2">
        <f t="shared" si="1"/>
        <v>893930.0166189171</v>
      </c>
      <c r="C43" s="2">
        <f t="shared" si="2"/>
        <v>3183.017496992869</v>
      </c>
      <c r="D43" s="24"/>
      <c r="E43" s="11">
        <f t="shared" si="3"/>
        <v>2616.579682838071</v>
      </c>
      <c r="F43" s="7">
        <f t="shared" si="5"/>
        <v>0.035</v>
      </c>
      <c r="G43" s="11">
        <f t="shared" si="4"/>
        <v>5799.59717983094</v>
      </c>
    </row>
    <row r="44" spans="1:7" ht="16.5">
      <c r="A44" s="3">
        <f t="shared" si="0"/>
        <v>36</v>
      </c>
      <c r="B44" s="2">
        <f t="shared" si="1"/>
        <v>890737.7153208914</v>
      </c>
      <c r="C44" s="2">
        <f t="shared" si="2"/>
        <v>3192.301298025766</v>
      </c>
      <c r="D44" s="24"/>
      <c r="E44" s="11">
        <f t="shared" si="3"/>
        <v>2607.295881805175</v>
      </c>
      <c r="F44" s="7">
        <f t="shared" si="5"/>
        <v>0.035</v>
      </c>
      <c r="G44" s="11">
        <f t="shared" si="4"/>
        <v>5799.597179830941</v>
      </c>
    </row>
    <row r="45" spans="1:7" ht="16.5">
      <c r="A45" s="3">
        <f t="shared" si="0"/>
        <v>37</v>
      </c>
      <c r="B45" s="2">
        <f t="shared" si="1"/>
        <v>887536.1031440797</v>
      </c>
      <c r="C45" s="2">
        <f t="shared" si="2"/>
        <v>3201.612176811673</v>
      </c>
      <c r="D45" s="24"/>
      <c r="E45" s="11">
        <f t="shared" si="3"/>
        <v>2597.985003019267</v>
      </c>
      <c r="F45" s="7">
        <f t="shared" si="5"/>
        <v>0.035</v>
      </c>
      <c r="G45" s="11">
        <f t="shared" si="4"/>
        <v>5799.59717983094</v>
      </c>
    </row>
    <row r="46" spans="1:7" ht="16.5">
      <c r="A46" s="3">
        <f t="shared" si="0"/>
        <v>38</v>
      </c>
      <c r="B46" s="2">
        <f t="shared" si="1"/>
        <v>884325.1529317523</v>
      </c>
      <c r="C46" s="2">
        <f t="shared" si="2"/>
        <v>3210.9502123273724</v>
      </c>
      <c r="D46" s="24"/>
      <c r="E46" s="11">
        <f t="shared" si="3"/>
        <v>2588.646967503566</v>
      </c>
      <c r="F46" s="7">
        <f t="shared" si="5"/>
        <v>0.035</v>
      </c>
      <c r="G46" s="11">
        <f t="shared" si="4"/>
        <v>5799.597179830938</v>
      </c>
    </row>
    <row r="47" spans="1:7" ht="16.5">
      <c r="A47" s="3">
        <f t="shared" si="0"/>
        <v>39</v>
      </c>
      <c r="B47" s="2">
        <f t="shared" si="1"/>
        <v>881104.8374479723</v>
      </c>
      <c r="C47" s="2">
        <f t="shared" si="2"/>
        <v>3220.3154837799957</v>
      </c>
      <c r="D47" s="24"/>
      <c r="E47" s="11">
        <f t="shared" si="3"/>
        <v>2579.2816960509444</v>
      </c>
      <c r="F47" s="7">
        <f t="shared" si="5"/>
        <v>0.035</v>
      </c>
      <c r="G47" s="11">
        <f t="shared" si="4"/>
        <v>5799.59717983094</v>
      </c>
    </row>
    <row r="48" spans="1:7" ht="16.5">
      <c r="A48" s="3">
        <f t="shared" si="0"/>
        <v>40</v>
      </c>
      <c r="B48" s="2">
        <f t="shared" si="1"/>
        <v>877875.1293773645</v>
      </c>
      <c r="C48" s="2">
        <f t="shared" si="2"/>
        <v>3229.7080706076863</v>
      </c>
      <c r="D48" s="24"/>
      <c r="E48" s="11">
        <f t="shared" si="3"/>
        <v>2569.889109223253</v>
      </c>
      <c r="F48" s="7">
        <f t="shared" si="5"/>
        <v>0.035</v>
      </c>
      <c r="G48" s="11">
        <f t="shared" si="4"/>
        <v>5799.597179830939</v>
      </c>
    </row>
    <row r="49" spans="1:7" ht="16.5">
      <c r="A49" s="3">
        <f t="shared" si="0"/>
        <v>41</v>
      </c>
      <c r="B49" s="2">
        <f t="shared" si="1"/>
        <v>874636.0013248842</v>
      </c>
      <c r="C49" s="2">
        <f t="shared" si="2"/>
        <v>3239.1280524802933</v>
      </c>
      <c r="D49" s="24"/>
      <c r="E49" s="11">
        <f t="shared" si="3"/>
        <v>2560.469127350647</v>
      </c>
      <c r="F49" s="7">
        <f t="shared" si="5"/>
        <v>0.035</v>
      </c>
      <c r="G49" s="11">
        <f t="shared" si="4"/>
        <v>5799.59717983094</v>
      </c>
    </row>
    <row r="50" spans="1:7" ht="16.5">
      <c r="A50" s="3">
        <f t="shared" si="0"/>
        <v>42</v>
      </c>
      <c r="B50" s="2">
        <f t="shared" si="1"/>
        <v>871387.4258155843</v>
      </c>
      <c r="C50" s="2">
        <f t="shared" si="2"/>
        <v>3248.5755093000257</v>
      </c>
      <c r="D50" s="24"/>
      <c r="E50" s="11">
        <f t="shared" si="3"/>
        <v>2551.0216705309126</v>
      </c>
      <c r="F50" s="7">
        <f t="shared" si="5"/>
        <v>0.035</v>
      </c>
      <c r="G50" s="11">
        <f t="shared" si="4"/>
        <v>5799.597179830938</v>
      </c>
    </row>
    <row r="51" spans="1:7" ht="16.5">
      <c r="A51" s="3">
        <f t="shared" si="0"/>
        <v>43</v>
      </c>
      <c r="B51" s="2">
        <f t="shared" si="1"/>
        <v>868129.3752943821</v>
      </c>
      <c r="C51" s="2">
        <f t="shared" si="2"/>
        <v>3258.0505212021535</v>
      </c>
      <c r="D51" s="24"/>
      <c r="E51" s="11">
        <f t="shared" si="3"/>
        <v>2541.5466586287876</v>
      </c>
      <c r="F51" s="7">
        <f t="shared" si="5"/>
        <v>0.035</v>
      </c>
      <c r="G51" s="11">
        <f t="shared" si="4"/>
        <v>5799.597179830941</v>
      </c>
    </row>
    <row r="52" spans="1:7" ht="16.5">
      <c r="A52" s="3">
        <f t="shared" si="0"/>
        <v>44</v>
      </c>
      <c r="B52" s="2">
        <f t="shared" si="1"/>
        <v>864861.8221258265</v>
      </c>
      <c r="C52" s="2">
        <f t="shared" si="2"/>
        <v>3267.553168555659</v>
      </c>
      <c r="D52" s="24"/>
      <c r="E52" s="11">
        <f t="shared" si="3"/>
        <v>2532.0440112752813</v>
      </c>
      <c r="F52" s="7">
        <f t="shared" si="5"/>
        <v>0.035</v>
      </c>
      <c r="G52" s="11">
        <f t="shared" si="4"/>
        <v>5799.59717983094</v>
      </c>
    </row>
    <row r="53" spans="1:7" ht="16.5">
      <c r="A53" s="3">
        <f t="shared" si="0"/>
        <v>45</v>
      </c>
      <c r="B53" s="2">
        <f t="shared" si="1"/>
        <v>861584.7385938625</v>
      </c>
      <c r="C53" s="2">
        <f t="shared" si="2"/>
        <v>3277.083531963946</v>
      </c>
      <c r="D53" s="24"/>
      <c r="E53" s="11">
        <f t="shared" si="3"/>
        <v>2522.5136478669942</v>
      </c>
      <c r="F53" s="7">
        <f t="shared" si="5"/>
        <v>0.035</v>
      </c>
      <c r="G53" s="11">
        <f t="shared" si="4"/>
        <v>5799.59717983094</v>
      </c>
    </row>
    <row r="54" spans="1:7" ht="16.5">
      <c r="A54" s="3">
        <f t="shared" si="0"/>
        <v>46</v>
      </c>
      <c r="B54" s="2">
        <f t="shared" si="1"/>
        <v>858298.096901597</v>
      </c>
      <c r="C54" s="2">
        <f t="shared" si="2"/>
        <v>3286.6416922655067</v>
      </c>
      <c r="D54" s="24"/>
      <c r="E54" s="11">
        <f t="shared" si="3"/>
        <v>2512.9554875654326</v>
      </c>
      <c r="F54" s="7">
        <f t="shared" si="5"/>
        <v>0.035</v>
      </c>
      <c r="G54" s="11">
        <f t="shared" si="4"/>
        <v>5799.597179830939</v>
      </c>
    </row>
    <row r="55" spans="1:7" ht="16.5">
      <c r="A55" s="3">
        <f t="shared" si="0"/>
        <v>47</v>
      </c>
      <c r="B55" s="2">
        <f t="shared" si="1"/>
        <v>855001.8691710624</v>
      </c>
      <c r="C55" s="2">
        <f t="shared" si="2"/>
        <v>3296.2277305346156</v>
      </c>
      <c r="D55" s="24"/>
      <c r="E55" s="11">
        <f t="shared" si="3"/>
        <v>2503.3694492963245</v>
      </c>
      <c r="F55" s="7">
        <f t="shared" si="5"/>
        <v>0.035</v>
      </c>
      <c r="G55" s="11">
        <f t="shared" si="4"/>
        <v>5799.59717983094</v>
      </c>
    </row>
    <row r="56" spans="1:7" ht="16.5">
      <c r="A56" s="3">
        <f t="shared" si="0"/>
        <v>48</v>
      </c>
      <c r="B56" s="2">
        <f t="shared" si="1"/>
        <v>851696.0274429803</v>
      </c>
      <c r="C56" s="2">
        <f t="shared" si="2"/>
        <v>3305.841728082008</v>
      </c>
      <c r="D56" s="24"/>
      <c r="E56" s="11">
        <f t="shared" si="3"/>
        <v>2493.755451748932</v>
      </c>
      <c r="F56" s="7">
        <f t="shared" si="5"/>
        <v>0.035</v>
      </c>
      <c r="G56" s="11">
        <f t="shared" si="4"/>
        <v>5799.59717983094</v>
      </c>
    </row>
    <row r="57" spans="1:7" ht="16.5">
      <c r="A57" s="3">
        <f t="shared" si="0"/>
        <v>49</v>
      </c>
      <c r="B57" s="2">
        <f t="shared" si="1"/>
        <v>848380.5436765248</v>
      </c>
      <c r="C57" s="2">
        <f t="shared" si="2"/>
        <v>3315.4837664555807</v>
      </c>
      <c r="D57" s="24"/>
      <c r="E57" s="11">
        <f t="shared" si="3"/>
        <v>2484.1134133753594</v>
      </c>
      <c r="F57" s="7">
        <f t="shared" si="5"/>
        <v>0.035</v>
      </c>
      <c r="G57" s="11">
        <f t="shared" si="4"/>
        <v>5799.59717983094</v>
      </c>
    </row>
    <row r="58" spans="1:7" ht="16.5">
      <c r="A58" s="3">
        <f t="shared" si="0"/>
        <v>50</v>
      </c>
      <c r="B58" s="2">
        <f t="shared" si="1"/>
        <v>845055.3897490837</v>
      </c>
      <c r="C58" s="2">
        <f t="shared" si="2"/>
        <v>3325.1539274410725</v>
      </c>
      <c r="D58" s="24"/>
      <c r="E58" s="11">
        <f t="shared" si="3"/>
        <v>2474.443252389864</v>
      </c>
      <c r="F58" s="7">
        <f t="shared" si="5"/>
        <v>0.035</v>
      </c>
      <c r="G58" s="11">
        <f t="shared" si="4"/>
        <v>5799.5971798309365</v>
      </c>
    </row>
    <row r="59" spans="1:7" ht="16.5">
      <c r="A59" s="3">
        <f t="shared" si="0"/>
        <v>51</v>
      </c>
      <c r="B59" s="2">
        <f t="shared" si="1"/>
        <v>841720.537456021</v>
      </c>
      <c r="C59" s="2">
        <f t="shared" si="2"/>
        <v>3334.8522930627773</v>
      </c>
      <c r="D59" s="24"/>
      <c r="E59" s="11">
        <f t="shared" si="3"/>
        <v>2464.744886768161</v>
      </c>
      <c r="F59" s="7">
        <f t="shared" si="5"/>
        <v>0.035</v>
      </c>
      <c r="G59" s="11">
        <f t="shared" si="4"/>
        <v>5799.597179830938</v>
      </c>
    </row>
    <row r="60" spans="1:7" ht="16.5">
      <c r="A60" s="3">
        <f t="shared" si="0"/>
        <v>52</v>
      </c>
      <c r="B60" s="2">
        <f t="shared" si="1"/>
        <v>838375.9585104367</v>
      </c>
      <c r="C60" s="2">
        <f t="shared" si="2"/>
        <v>3344.5789455842114</v>
      </c>
      <c r="D60" s="24"/>
      <c r="E60" s="11">
        <f t="shared" si="3"/>
        <v>2455.018234246728</v>
      </c>
      <c r="F60" s="7">
        <f t="shared" si="5"/>
        <v>0.035</v>
      </c>
      <c r="G60" s="11">
        <f t="shared" si="4"/>
        <v>5799.597179830939</v>
      </c>
    </row>
    <row r="61" spans="1:7" ht="16.5">
      <c r="A61" s="3">
        <f t="shared" si="0"/>
        <v>53</v>
      </c>
      <c r="B61" s="2">
        <f t="shared" si="1"/>
        <v>835021.6245429278</v>
      </c>
      <c r="C61" s="2">
        <f t="shared" si="2"/>
        <v>3354.333967508832</v>
      </c>
      <c r="D61" s="24"/>
      <c r="E61" s="11">
        <f t="shared" si="3"/>
        <v>2445.2632123221074</v>
      </c>
      <c r="F61" s="7">
        <f t="shared" si="5"/>
        <v>0.035</v>
      </c>
      <c r="G61" s="11">
        <f t="shared" si="4"/>
        <v>5799.597179830939</v>
      </c>
    </row>
    <row r="62" spans="1:7" ht="16.5">
      <c r="A62" s="3">
        <f t="shared" si="0"/>
        <v>54</v>
      </c>
      <c r="B62" s="2">
        <f t="shared" si="1"/>
        <v>831657.5071013471</v>
      </c>
      <c r="C62" s="2">
        <f t="shared" si="2"/>
        <v>3364.11744158073</v>
      </c>
      <c r="D62" s="24"/>
      <c r="E62" s="11">
        <f t="shared" si="3"/>
        <v>2435.4797382502065</v>
      </c>
      <c r="F62" s="7">
        <f t="shared" si="5"/>
        <v>0.035</v>
      </c>
      <c r="G62" s="11">
        <f t="shared" si="4"/>
        <v>5799.5971798309365</v>
      </c>
    </row>
    <row r="63" spans="1:7" ht="16.5">
      <c r="A63" s="3">
        <f t="shared" si="0"/>
        <v>55</v>
      </c>
      <c r="B63" s="2">
        <f t="shared" si="1"/>
        <v>828283.5776505617</v>
      </c>
      <c r="C63" s="2">
        <f t="shared" si="2"/>
        <v>3373.9294507853424</v>
      </c>
      <c r="D63" s="24"/>
      <c r="E63" s="11">
        <f t="shared" si="3"/>
        <v>2425.667729045596</v>
      </c>
      <c r="F63" s="7">
        <f t="shared" si="5"/>
        <v>0.035</v>
      </c>
      <c r="G63" s="11">
        <f t="shared" si="4"/>
        <v>5799.597179830938</v>
      </c>
    </row>
    <row r="64" spans="1:7" ht="16.5">
      <c r="A64" s="3">
        <f t="shared" si="0"/>
        <v>56</v>
      </c>
      <c r="B64" s="2">
        <f t="shared" si="1"/>
        <v>824899.8075722116</v>
      </c>
      <c r="C64" s="2">
        <f t="shared" si="2"/>
        <v>3383.7700783501323</v>
      </c>
      <c r="D64" s="24"/>
      <c r="E64" s="11">
        <f t="shared" si="3"/>
        <v>2415.827101480805</v>
      </c>
      <c r="F64" s="7">
        <f t="shared" si="5"/>
        <v>0.035</v>
      </c>
      <c r="G64" s="11">
        <f t="shared" si="4"/>
        <v>5799.597179830937</v>
      </c>
    </row>
    <row r="65" spans="1:7" ht="16.5">
      <c r="A65" s="3">
        <f t="shared" si="0"/>
        <v>57</v>
      </c>
      <c r="B65" s="2">
        <f t="shared" si="1"/>
        <v>821506.1681644663</v>
      </c>
      <c r="C65" s="2">
        <f t="shared" si="2"/>
        <v>3393.639407745323</v>
      </c>
      <c r="D65" s="24"/>
      <c r="E65" s="11">
        <f t="shared" si="3"/>
        <v>2405.9577720856173</v>
      </c>
      <c r="F65" s="7">
        <f t="shared" si="5"/>
        <v>0.035</v>
      </c>
      <c r="G65" s="11">
        <f t="shared" si="4"/>
        <v>5799.59717983094</v>
      </c>
    </row>
    <row r="66" spans="1:7" ht="16.5">
      <c r="A66" s="3">
        <f t="shared" si="0"/>
        <v>58</v>
      </c>
      <c r="B66" s="2">
        <f t="shared" si="1"/>
        <v>818102.6306417817</v>
      </c>
      <c r="C66" s="2">
        <f t="shared" si="2"/>
        <v>3403.537522684579</v>
      </c>
      <c r="D66" s="24"/>
      <c r="E66" s="11">
        <f t="shared" si="3"/>
        <v>2396.05965714636</v>
      </c>
      <c r="F66" s="7">
        <f t="shared" si="5"/>
        <v>0.035</v>
      </c>
      <c r="G66" s="11">
        <f t="shared" si="4"/>
        <v>5799.597179830939</v>
      </c>
    </row>
    <row r="67" spans="1:7" ht="16.5">
      <c r="A67" s="3">
        <f t="shared" si="0"/>
        <v>59</v>
      </c>
      <c r="B67" s="2">
        <f t="shared" si="1"/>
        <v>814689.1661346559</v>
      </c>
      <c r="C67" s="2">
        <f t="shared" si="2"/>
        <v>3413.4645071257432</v>
      </c>
      <c r="D67" s="24"/>
      <c r="E67" s="11">
        <f t="shared" si="3"/>
        <v>2386.132672705197</v>
      </c>
      <c r="F67" s="7">
        <f t="shared" si="5"/>
        <v>0.035</v>
      </c>
      <c r="G67" s="11">
        <f t="shared" si="4"/>
        <v>5799.59717983094</v>
      </c>
    </row>
    <row r="68" spans="1:7" ht="16.5">
      <c r="A68" s="3">
        <f t="shared" si="0"/>
        <v>60</v>
      </c>
      <c r="B68" s="2">
        <f t="shared" si="1"/>
        <v>811265.7456893844</v>
      </c>
      <c r="C68" s="2">
        <f t="shared" si="2"/>
        <v>3423.420445271525</v>
      </c>
      <c r="D68" s="24"/>
      <c r="E68" s="11">
        <f t="shared" si="3"/>
        <v>2376.1767345594135</v>
      </c>
      <c r="F68" s="7">
        <f t="shared" si="5"/>
        <v>0.035</v>
      </c>
      <c r="G68" s="11">
        <f t="shared" si="4"/>
        <v>5799.597179830938</v>
      </c>
    </row>
    <row r="69" spans="1:7" ht="16.5">
      <c r="A69" s="3">
        <f t="shared" si="0"/>
        <v>61</v>
      </c>
      <c r="B69" s="2">
        <f t="shared" si="1"/>
        <v>807832.3402678142</v>
      </c>
      <c r="C69" s="2">
        <f t="shared" si="2"/>
        <v>3433.4054215702336</v>
      </c>
      <c r="D69" s="24"/>
      <c r="E69" s="11">
        <f t="shared" si="3"/>
        <v>2366.191758260705</v>
      </c>
      <c r="F69" s="7">
        <f t="shared" si="5"/>
        <v>0.035</v>
      </c>
      <c r="G69" s="11">
        <f t="shared" si="4"/>
        <v>5799.597179830938</v>
      </c>
    </row>
    <row r="70" spans="1:7" ht="16.5">
      <c r="A70" s="3">
        <f t="shared" si="0"/>
        <v>62</v>
      </c>
      <c r="B70" s="2">
        <f t="shared" si="1"/>
        <v>804388.9207470977</v>
      </c>
      <c r="C70" s="2">
        <f t="shared" si="2"/>
        <v>3443.419520716479</v>
      </c>
      <c r="D70" s="24"/>
      <c r="E70" s="11">
        <f t="shared" si="3"/>
        <v>2356.1776591144585</v>
      </c>
      <c r="F70" s="7">
        <f t="shared" si="5"/>
        <v>0.035</v>
      </c>
      <c r="G70" s="11">
        <f t="shared" si="4"/>
        <v>5799.597179830937</v>
      </c>
    </row>
    <row r="71" spans="1:7" ht="16.5">
      <c r="A71" s="3">
        <f t="shared" si="0"/>
        <v>63</v>
      </c>
      <c r="B71" s="2">
        <f t="shared" si="1"/>
        <v>800935.4579194458</v>
      </c>
      <c r="C71" s="2">
        <f t="shared" si="2"/>
        <v>3453.4628276519047</v>
      </c>
      <c r="D71" s="24"/>
      <c r="E71" s="11">
        <f t="shared" si="3"/>
        <v>2346.1343521790354</v>
      </c>
      <c r="F71" s="7">
        <f t="shared" si="5"/>
        <v>0.035</v>
      </c>
      <c r="G71" s="11">
        <f t="shared" si="4"/>
        <v>5799.59717983094</v>
      </c>
    </row>
    <row r="72" spans="1:7" ht="16.5">
      <c r="A72" s="3">
        <f t="shared" si="0"/>
        <v>64</v>
      </c>
      <c r="B72" s="2">
        <f t="shared" si="1"/>
        <v>797471.9224918799</v>
      </c>
      <c r="C72" s="2">
        <f t="shared" si="2"/>
        <v>3463.5354275658888</v>
      </c>
      <c r="D72" s="24"/>
      <c r="E72" s="11">
        <f t="shared" si="3"/>
        <v>2336.0617522650505</v>
      </c>
      <c r="F72" s="7">
        <f t="shared" si="5"/>
        <v>0.035</v>
      </c>
      <c r="G72" s="11">
        <f t="shared" si="4"/>
        <v>5799.597179830939</v>
      </c>
    </row>
    <row r="73" spans="1:7" ht="16.5">
      <c r="A73" s="3">
        <f aca="true" t="shared" si="6" ref="A73:A136">A72+1</f>
        <v>65</v>
      </c>
      <c r="B73" s="2">
        <f aca="true" t="shared" si="7" ref="B73:B136">B72-C73-D73</f>
        <v>793998.2850859836</v>
      </c>
      <c r="C73" s="2">
        <f aca="true" t="shared" si="8" ref="C73:C136">G73-E73</f>
        <v>3473.6374058962883</v>
      </c>
      <c r="D73" s="24"/>
      <c r="E73" s="11">
        <f aca="true" t="shared" si="9" ref="E73:E136">B72*F73/12</f>
        <v>2325.95977393465</v>
      </c>
      <c r="F73" s="7">
        <f t="shared" si="5"/>
        <v>0.035</v>
      </c>
      <c r="G73" s="11">
        <f t="shared" si="4"/>
        <v>5799.597179830938</v>
      </c>
    </row>
    <row r="74" spans="1:7" ht="16.5">
      <c r="A74" s="3">
        <f t="shared" si="6"/>
        <v>66</v>
      </c>
      <c r="B74" s="2">
        <f t="shared" si="7"/>
        <v>790514.5162376534</v>
      </c>
      <c r="C74" s="2">
        <f t="shared" si="8"/>
        <v>3483.768848330151</v>
      </c>
      <c r="D74" s="24"/>
      <c r="E74" s="11">
        <f t="shared" si="9"/>
        <v>2315.8283315007857</v>
      </c>
      <c r="F74" s="7">
        <f t="shared" si="5"/>
        <v>0.035</v>
      </c>
      <c r="G74" s="11">
        <f aca="true" t="shared" si="10" ref="G74:G137">IF(A74&lt;=$B$2,B73*(F74/12),-PMT(F74/12,$B$3*12-A73,B73))</f>
        <v>5799.5971798309365</v>
      </c>
    </row>
    <row r="75" spans="1:7" ht="16.5">
      <c r="A75" s="3">
        <f t="shared" si="6"/>
        <v>67</v>
      </c>
      <c r="B75" s="2">
        <f t="shared" si="7"/>
        <v>787020.586396849</v>
      </c>
      <c r="C75" s="2">
        <f t="shared" si="8"/>
        <v>3493.9298408044488</v>
      </c>
      <c r="D75" s="24"/>
      <c r="E75" s="11">
        <f t="shared" si="9"/>
        <v>2305.6673390264896</v>
      </c>
      <c r="F75" s="7">
        <f aca="true" t="shared" si="11" ref="F75:F138">F74</f>
        <v>0.035</v>
      </c>
      <c r="G75" s="11">
        <f t="shared" si="10"/>
        <v>5799.597179830938</v>
      </c>
    </row>
    <row r="76" spans="1:7" ht="16.5">
      <c r="A76" s="3">
        <f t="shared" si="6"/>
        <v>68</v>
      </c>
      <c r="B76" s="2">
        <f t="shared" si="7"/>
        <v>783516.4659273422</v>
      </c>
      <c r="C76" s="2">
        <f t="shared" si="8"/>
        <v>3504.120469506794</v>
      </c>
      <c r="D76" s="24"/>
      <c r="E76" s="11">
        <f t="shared" si="9"/>
        <v>2295.4767103241434</v>
      </c>
      <c r="F76" s="7">
        <f t="shared" si="11"/>
        <v>0.035</v>
      </c>
      <c r="G76" s="11">
        <f t="shared" si="10"/>
        <v>5799.597179830937</v>
      </c>
    </row>
    <row r="77" spans="1:7" ht="16.5">
      <c r="A77" s="3">
        <f t="shared" si="6"/>
        <v>69</v>
      </c>
      <c r="B77" s="2">
        <f t="shared" si="7"/>
        <v>780002.125106466</v>
      </c>
      <c r="C77" s="2">
        <f t="shared" si="8"/>
        <v>3514.340820876188</v>
      </c>
      <c r="D77" s="24"/>
      <c r="E77" s="11">
        <f t="shared" si="9"/>
        <v>2285.2563589547485</v>
      </c>
      <c r="F77" s="7">
        <f t="shared" si="11"/>
        <v>0.035</v>
      </c>
      <c r="G77" s="11">
        <f t="shared" si="10"/>
        <v>5799.5971798309365</v>
      </c>
    </row>
    <row r="78" spans="1:7" ht="16.5">
      <c r="A78" s="3">
        <f t="shared" si="6"/>
        <v>70</v>
      </c>
      <c r="B78" s="2">
        <f t="shared" si="7"/>
        <v>776477.5341248623</v>
      </c>
      <c r="C78" s="2">
        <f t="shared" si="8"/>
        <v>3524.590981603744</v>
      </c>
      <c r="D78" s="24"/>
      <c r="E78" s="11">
        <f t="shared" si="9"/>
        <v>2275.0061982271927</v>
      </c>
      <c r="F78" s="7">
        <f t="shared" si="11"/>
        <v>0.035</v>
      </c>
      <c r="G78" s="11">
        <f t="shared" si="10"/>
        <v>5799.5971798309365</v>
      </c>
    </row>
    <row r="79" spans="1:7" ht="16.5">
      <c r="A79" s="3">
        <f t="shared" si="6"/>
        <v>71</v>
      </c>
      <c r="B79" s="2">
        <f t="shared" si="7"/>
        <v>772942.6630862289</v>
      </c>
      <c r="C79" s="2">
        <f t="shared" si="8"/>
        <v>3534.871038633421</v>
      </c>
      <c r="D79" s="24"/>
      <c r="E79" s="11">
        <f t="shared" si="9"/>
        <v>2264.7261411975155</v>
      </c>
      <c r="F79" s="7">
        <f t="shared" si="11"/>
        <v>0.035</v>
      </c>
      <c r="G79" s="11">
        <f t="shared" si="10"/>
        <v>5799.5971798309365</v>
      </c>
    </row>
    <row r="80" spans="1:7" ht="16.5">
      <c r="A80" s="3">
        <f t="shared" si="6"/>
        <v>72</v>
      </c>
      <c r="B80" s="2">
        <f t="shared" si="7"/>
        <v>769397.4820070661</v>
      </c>
      <c r="C80" s="2">
        <f t="shared" si="8"/>
        <v>3545.1810791627704</v>
      </c>
      <c r="D80" s="24"/>
      <c r="E80" s="11">
        <f t="shared" si="9"/>
        <v>2254.416100668168</v>
      </c>
      <c r="F80" s="7">
        <f t="shared" si="11"/>
        <v>0.035</v>
      </c>
      <c r="G80" s="11">
        <f t="shared" si="10"/>
        <v>5799.597179830938</v>
      </c>
    </row>
    <row r="81" spans="1:7" ht="16.5">
      <c r="A81" s="3">
        <f t="shared" si="6"/>
        <v>73</v>
      </c>
      <c r="B81" s="2">
        <f t="shared" si="7"/>
        <v>765841.9608164225</v>
      </c>
      <c r="C81" s="2">
        <f t="shared" si="8"/>
        <v>3555.521190643661</v>
      </c>
      <c r="D81" s="24"/>
      <c r="E81" s="11">
        <f t="shared" si="9"/>
        <v>2244.0759891872763</v>
      </c>
      <c r="F81" s="7">
        <f t="shared" si="11"/>
        <v>0.035</v>
      </c>
      <c r="G81" s="11">
        <f t="shared" si="10"/>
        <v>5799.597179830937</v>
      </c>
    </row>
    <row r="82" spans="1:7" ht="16.5">
      <c r="A82" s="3">
        <f t="shared" si="6"/>
        <v>74</v>
      </c>
      <c r="B82" s="2">
        <f t="shared" si="7"/>
        <v>762276.0693556394</v>
      </c>
      <c r="C82" s="2">
        <f t="shared" si="8"/>
        <v>3565.8914607830375</v>
      </c>
      <c r="D82" s="24"/>
      <c r="E82" s="11">
        <f t="shared" si="9"/>
        <v>2233.705719047899</v>
      </c>
      <c r="F82" s="7">
        <f t="shared" si="11"/>
        <v>0.035</v>
      </c>
      <c r="G82" s="11">
        <f t="shared" si="10"/>
        <v>5799.5971798309365</v>
      </c>
    </row>
    <row r="83" spans="1:7" ht="16.5">
      <c r="A83" s="3">
        <f t="shared" si="6"/>
        <v>75</v>
      </c>
      <c r="B83" s="2">
        <f t="shared" si="7"/>
        <v>758699.7773780958</v>
      </c>
      <c r="C83" s="2">
        <f t="shared" si="8"/>
        <v>3576.2919775436567</v>
      </c>
      <c r="D83" s="24"/>
      <c r="E83" s="11">
        <f t="shared" si="9"/>
        <v>2223.3052022872816</v>
      </c>
      <c r="F83" s="7">
        <f t="shared" si="11"/>
        <v>0.035</v>
      </c>
      <c r="G83" s="11">
        <f t="shared" si="10"/>
        <v>5799.597179830938</v>
      </c>
    </row>
    <row r="84" spans="1:7" ht="16.5">
      <c r="A84" s="3">
        <f t="shared" si="6"/>
        <v>76</v>
      </c>
      <c r="B84" s="2">
        <f t="shared" si="7"/>
        <v>755113.054548951</v>
      </c>
      <c r="C84" s="2">
        <f t="shared" si="8"/>
        <v>3586.7228291448264</v>
      </c>
      <c r="D84" s="24"/>
      <c r="E84" s="11">
        <f t="shared" si="9"/>
        <v>2212.874350686113</v>
      </c>
      <c r="F84" s="7">
        <f t="shared" si="11"/>
        <v>0.035</v>
      </c>
      <c r="G84" s="11">
        <f t="shared" si="10"/>
        <v>5799.597179830939</v>
      </c>
    </row>
    <row r="85" spans="1:7" ht="16.5">
      <c r="A85" s="3">
        <f t="shared" si="6"/>
        <v>77</v>
      </c>
      <c r="B85" s="2">
        <f t="shared" si="7"/>
        <v>751515.8704448878</v>
      </c>
      <c r="C85" s="2">
        <f t="shared" si="8"/>
        <v>3597.1841040631653</v>
      </c>
      <c r="D85" s="24"/>
      <c r="E85" s="11">
        <f t="shared" si="9"/>
        <v>2202.413075767774</v>
      </c>
      <c r="F85" s="7">
        <f t="shared" si="11"/>
        <v>0.035</v>
      </c>
      <c r="G85" s="11">
        <f t="shared" si="10"/>
        <v>5799.597179830939</v>
      </c>
    </row>
    <row r="86" spans="1:7" ht="16.5">
      <c r="A86" s="3">
        <f t="shared" si="6"/>
        <v>78</v>
      </c>
      <c r="B86" s="2">
        <f t="shared" si="7"/>
        <v>747908.1945538544</v>
      </c>
      <c r="C86" s="2">
        <f t="shared" si="8"/>
        <v>3607.675891033348</v>
      </c>
      <c r="D86" s="24"/>
      <c r="E86" s="11">
        <f t="shared" si="9"/>
        <v>2191.9212887975896</v>
      </c>
      <c r="F86" s="7">
        <f t="shared" si="11"/>
        <v>0.035</v>
      </c>
      <c r="G86" s="11">
        <f t="shared" si="10"/>
        <v>5799.597179830937</v>
      </c>
    </row>
    <row r="87" spans="1:7" ht="16.5">
      <c r="A87" s="3">
        <f t="shared" si="6"/>
        <v>79</v>
      </c>
      <c r="B87" s="2">
        <f t="shared" si="7"/>
        <v>744289.9962748055</v>
      </c>
      <c r="C87" s="2">
        <f t="shared" si="8"/>
        <v>3618.198279048863</v>
      </c>
      <c r="D87" s="24"/>
      <c r="E87" s="11">
        <f t="shared" si="9"/>
        <v>2181.3989007820755</v>
      </c>
      <c r="F87" s="7">
        <f t="shared" si="11"/>
        <v>0.035</v>
      </c>
      <c r="G87" s="11">
        <f t="shared" si="10"/>
        <v>5799.597179830938</v>
      </c>
    </row>
    <row r="88" spans="1:7" ht="16.5">
      <c r="A88" s="3">
        <f t="shared" si="6"/>
        <v>80</v>
      </c>
      <c r="B88" s="2">
        <f t="shared" si="7"/>
        <v>740661.2449174428</v>
      </c>
      <c r="C88" s="2">
        <f t="shared" si="8"/>
        <v>3628.7513573627543</v>
      </c>
      <c r="D88" s="24"/>
      <c r="E88" s="11">
        <f t="shared" si="9"/>
        <v>2170.845822468183</v>
      </c>
      <c r="F88" s="7">
        <f t="shared" si="11"/>
        <v>0.035</v>
      </c>
      <c r="G88" s="11">
        <f t="shared" si="10"/>
        <v>5799.597179830937</v>
      </c>
    </row>
    <row r="89" spans="1:7" ht="16.5">
      <c r="A89" s="3">
        <f t="shared" si="6"/>
        <v>81</v>
      </c>
      <c r="B89" s="2">
        <f t="shared" si="7"/>
        <v>737021.9097019543</v>
      </c>
      <c r="C89" s="2">
        <f t="shared" si="8"/>
        <v>3639.3352154883964</v>
      </c>
      <c r="D89" s="24"/>
      <c r="E89" s="11">
        <f t="shared" si="9"/>
        <v>2160.261964342542</v>
      </c>
      <c r="F89" s="7">
        <f t="shared" si="11"/>
        <v>0.035</v>
      </c>
      <c r="G89" s="11">
        <f t="shared" si="10"/>
        <v>5799.597179830938</v>
      </c>
    </row>
    <row r="90" spans="1:7" ht="16.5">
      <c r="A90" s="3">
        <f t="shared" si="6"/>
        <v>82</v>
      </c>
      <c r="B90" s="2">
        <f t="shared" si="7"/>
        <v>733371.9597587541</v>
      </c>
      <c r="C90" s="2">
        <f t="shared" si="8"/>
        <v>3649.9499432002326</v>
      </c>
      <c r="D90" s="24"/>
      <c r="E90" s="11">
        <f t="shared" si="9"/>
        <v>2149.6472366307003</v>
      </c>
      <c r="F90" s="7">
        <f t="shared" si="11"/>
        <v>0.035</v>
      </c>
      <c r="G90" s="11">
        <f t="shared" si="10"/>
        <v>5799.597179830933</v>
      </c>
    </row>
    <row r="91" spans="1:7" ht="16.5">
      <c r="A91" s="3">
        <f t="shared" si="6"/>
        <v>83</v>
      </c>
      <c r="B91" s="2">
        <f t="shared" si="7"/>
        <v>729711.3641282195</v>
      </c>
      <c r="C91" s="2">
        <f t="shared" si="8"/>
        <v>3660.5956305345703</v>
      </c>
      <c r="D91" s="24"/>
      <c r="E91" s="11">
        <f t="shared" si="9"/>
        <v>2139.001549296366</v>
      </c>
      <c r="F91" s="7">
        <f t="shared" si="11"/>
        <v>0.035</v>
      </c>
      <c r="G91" s="11">
        <f t="shared" si="10"/>
        <v>5799.5971798309365</v>
      </c>
    </row>
    <row r="92" spans="1:7" ht="16.5">
      <c r="A92" s="3">
        <f t="shared" si="6"/>
        <v>84</v>
      </c>
      <c r="B92" s="2">
        <f t="shared" si="7"/>
        <v>726040.0917604292</v>
      </c>
      <c r="C92" s="2">
        <f t="shared" si="8"/>
        <v>3671.272367790295</v>
      </c>
      <c r="D92" s="24"/>
      <c r="E92" s="11">
        <f t="shared" si="9"/>
        <v>2128.3248120406406</v>
      </c>
      <c r="F92" s="7">
        <f t="shared" si="11"/>
        <v>0.035</v>
      </c>
      <c r="G92" s="11">
        <f t="shared" si="10"/>
        <v>5799.597179830936</v>
      </c>
    </row>
    <row r="93" spans="1:7" ht="16.5">
      <c r="A93" s="3">
        <f t="shared" si="6"/>
        <v>85</v>
      </c>
      <c r="B93" s="2">
        <f t="shared" si="7"/>
        <v>722358.1115148995</v>
      </c>
      <c r="C93" s="2">
        <f t="shared" si="8"/>
        <v>3681.9802455296826</v>
      </c>
      <c r="D93" s="24"/>
      <c r="E93" s="11">
        <f t="shared" si="9"/>
        <v>2117.616934301252</v>
      </c>
      <c r="F93" s="7">
        <f t="shared" si="11"/>
        <v>0.035</v>
      </c>
      <c r="G93" s="11">
        <f t="shared" si="10"/>
        <v>5799.597179830935</v>
      </c>
    </row>
    <row r="94" spans="1:7" ht="16.5">
      <c r="A94" s="3">
        <f t="shared" si="6"/>
        <v>86</v>
      </c>
      <c r="B94" s="2">
        <f t="shared" si="7"/>
        <v>718665.3921603204</v>
      </c>
      <c r="C94" s="2">
        <f t="shared" si="8"/>
        <v>3692.7193545791442</v>
      </c>
      <c r="D94" s="24"/>
      <c r="E94" s="11">
        <f t="shared" si="9"/>
        <v>2106.8778252517905</v>
      </c>
      <c r="F94" s="7">
        <f t="shared" si="11"/>
        <v>0.035</v>
      </c>
      <c r="G94" s="11">
        <f t="shared" si="10"/>
        <v>5799.597179830935</v>
      </c>
    </row>
    <row r="95" spans="1:7" ht="16.5">
      <c r="A95" s="3">
        <f t="shared" si="6"/>
        <v>87</v>
      </c>
      <c r="B95" s="2">
        <f t="shared" si="7"/>
        <v>714961.9023742904</v>
      </c>
      <c r="C95" s="2">
        <f t="shared" si="8"/>
        <v>3703.489786030002</v>
      </c>
      <c r="D95" s="24"/>
      <c r="E95" s="11">
        <f t="shared" si="9"/>
        <v>2096.1073938009345</v>
      </c>
      <c r="F95" s="7">
        <f t="shared" si="11"/>
        <v>0.035</v>
      </c>
      <c r="G95" s="11">
        <f t="shared" si="10"/>
        <v>5799.5971798309365</v>
      </c>
    </row>
    <row r="96" spans="1:7" ht="16.5">
      <c r="A96" s="3">
        <f t="shared" si="6"/>
        <v>88</v>
      </c>
      <c r="B96" s="2">
        <f t="shared" si="7"/>
        <v>711247.6107430512</v>
      </c>
      <c r="C96" s="2">
        <f t="shared" si="8"/>
        <v>3714.291631239254</v>
      </c>
      <c r="D96" s="24"/>
      <c r="E96" s="11">
        <f t="shared" si="9"/>
        <v>2085.3055485916807</v>
      </c>
      <c r="F96" s="7">
        <f t="shared" si="11"/>
        <v>0.035</v>
      </c>
      <c r="G96" s="11">
        <f t="shared" si="10"/>
        <v>5799.597179830935</v>
      </c>
    </row>
    <row r="97" spans="1:7" ht="16.5">
      <c r="A97" s="3">
        <f t="shared" si="6"/>
        <v>89</v>
      </c>
      <c r="B97" s="2">
        <f t="shared" si="7"/>
        <v>707522.4857612208</v>
      </c>
      <c r="C97" s="2">
        <f t="shared" si="8"/>
        <v>3725.1249818303722</v>
      </c>
      <c r="D97" s="24"/>
      <c r="E97" s="11">
        <f t="shared" si="9"/>
        <v>2074.472198000566</v>
      </c>
      <c r="F97" s="7">
        <f t="shared" si="11"/>
        <v>0.035</v>
      </c>
      <c r="G97" s="11">
        <f t="shared" si="10"/>
        <v>5799.597179830938</v>
      </c>
    </row>
    <row r="98" spans="1:7" ht="16.5">
      <c r="A98" s="3">
        <f t="shared" si="6"/>
        <v>90</v>
      </c>
      <c r="B98" s="2">
        <f t="shared" si="7"/>
        <v>703786.4958315267</v>
      </c>
      <c r="C98" s="2">
        <f t="shared" si="8"/>
        <v>3735.9899296940425</v>
      </c>
      <c r="D98" s="24"/>
      <c r="E98" s="11">
        <f t="shared" si="9"/>
        <v>2063.607250136894</v>
      </c>
      <c r="F98" s="7">
        <f t="shared" si="11"/>
        <v>0.035</v>
      </c>
      <c r="G98" s="11">
        <f t="shared" si="10"/>
        <v>5799.5971798309365</v>
      </c>
    </row>
    <row r="99" spans="1:7" ht="16.5">
      <c r="A99" s="3">
        <f t="shared" si="6"/>
        <v>91</v>
      </c>
      <c r="B99" s="2">
        <f t="shared" si="7"/>
        <v>700039.6092645377</v>
      </c>
      <c r="C99" s="2">
        <f t="shared" si="8"/>
        <v>3746.886566988985</v>
      </c>
      <c r="D99" s="24"/>
      <c r="E99" s="11">
        <f t="shared" si="9"/>
        <v>2052.710612841953</v>
      </c>
      <c r="F99" s="7">
        <f t="shared" si="11"/>
        <v>0.035</v>
      </c>
      <c r="G99" s="11">
        <f t="shared" si="10"/>
        <v>5799.597179830938</v>
      </c>
    </row>
    <row r="100" spans="1:7" ht="16.5">
      <c r="A100" s="3">
        <f t="shared" si="6"/>
        <v>92</v>
      </c>
      <c r="B100" s="2">
        <f t="shared" si="7"/>
        <v>696281.794278395</v>
      </c>
      <c r="C100" s="2">
        <f t="shared" si="8"/>
        <v>3757.814986142699</v>
      </c>
      <c r="D100" s="24"/>
      <c r="E100" s="11">
        <f t="shared" si="9"/>
        <v>2041.7821936882353</v>
      </c>
      <c r="F100" s="7">
        <f t="shared" si="11"/>
        <v>0.035</v>
      </c>
      <c r="G100" s="11">
        <f t="shared" si="10"/>
        <v>5799.597179830935</v>
      </c>
    </row>
    <row r="101" spans="1:7" ht="16.5">
      <c r="A101" s="3">
        <f t="shared" si="6"/>
        <v>93</v>
      </c>
      <c r="B101" s="2">
        <f t="shared" si="7"/>
        <v>692513.0189985427</v>
      </c>
      <c r="C101" s="2">
        <f t="shared" si="8"/>
        <v>3768.7752798522843</v>
      </c>
      <c r="D101" s="24"/>
      <c r="E101" s="11">
        <f t="shared" si="9"/>
        <v>2030.8218999786523</v>
      </c>
      <c r="F101" s="7">
        <f t="shared" si="11"/>
        <v>0.035</v>
      </c>
      <c r="G101" s="11">
        <f t="shared" si="10"/>
        <v>5799.5971798309365</v>
      </c>
    </row>
    <row r="102" spans="1:7" ht="16.5">
      <c r="A102" s="3">
        <f t="shared" si="6"/>
        <v>94</v>
      </c>
      <c r="B102" s="2">
        <f t="shared" si="7"/>
        <v>688733.2514574575</v>
      </c>
      <c r="C102" s="2">
        <f t="shared" si="8"/>
        <v>3779.7675410851853</v>
      </c>
      <c r="D102" s="24"/>
      <c r="E102" s="11">
        <f t="shared" si="9"/>
        <v>2019.8296387457497</v>
      </c>
      <c r="F102" s="7">
        <f t="shared" si="11"/>
        <v>0.035</v>
      </c>
      <c r="G102" s="11">
        <f t="shared" si="10"/>
        <v>5799.597179830935</v>
      </c>
    </row>
    <row r="103" spans="1:7" ht="16.5">
      <c r="A103" s="3">
        <f t="shared" si="6"/>
        <v>95</v>
      </c>
      <c r="B103" s="2">
        <f t="shared" si="7"/>
        <v>684942.4595943775</v>
      </c>
      <c r="C103" s="2">
        <f t="shared" si="8"/>
        <v>3790.7918630800204</v>
      </c>
      <c r="D103" s="24"/>
      <c r="E103" s="11">
        <f t="shared" si="9"/>
        <v>2008.805316750918</v>
      </c>
      <c r="F103" s="7">
        <f t="shared" si="11"/>
        <v>0.035</v>
      </c>
      <c r="G103" s="11">
        <f t="shared" si="10"/>
        <v>5799.597179830938</v>
      </c>
    </row>
    <row r="104" spans="1:7" ht="16.5">
      <c r="A104" s="3">
        <f t="shared" si="6"/>
        <v>96</v>
      </c>
      <c r="B104" s="2">
        <f t="shared" si="7"/>
        <v>681140.6112550303</v>
      </c>
      <c r="C104" s="2">
        <f t="shared" si="8"/>
        <v>3801.848339347337</v>
      </c>
      <c r="D104" s="24"/>
      <c r="E104" s="11">
        <f t="shared" si="9"/>
        <v>1997.7488404836013</v>
      </c>
      <c r="F104" s="7">
        <f t="shared" si="11"/>
        <v>0.035</v>
      </c>
      <c r="G104" s="11">
        <f t="shared" si="10"/>
        <v>5799.597179830938</v>
      </c>
    </row>
    <row r="105" spans="1:7" ht="16.5">
      <c r="A105" s="3">
        <f t="shared" si="6"/>
        <v>97</v>
      </c>
      <c r="B105" s="2">
        <f t="shared" si="7"/>
        <v>677327.6741913598</v>
      </c>
      <c r="C105" s="2">
        <f t="shared" si="8"/>
        <v>3812.9370636704316</v>
      </c>
      <c r="D105" s="24"/>
      <c r="E105" s="11">
        <f t="shared" si="9"/>
        <v>1986.6601161605051</v>
      </c>
      <c r="F105" s="7">
        <f t="shared" si="11"/>
        <v>0.035</v>
      </c>
      <c r="G105" s="11">
        <f t="shared" si="10"/>
        <v>5799.5971798309365</v>
      </c>
    </row>
    <row r="106" spans="1:7" ht="16.5">
      <c r="A106" s="3">
        <f t="shared" si="6"/>
        <v>98</v>
      </c>
      <c r="B106" s="2">
        <f t="shared" si="7"/>
        <v>673503.6160612536</v>
      </c>
      <c r="C106" s="2">
        <f t="shared" si="8"/>
        <v>3824.058130106133</v>
      </c>
      <c r="D106" s="24"/>
      <c r="E106" s="11">
        <f t="shared" si="9"/>
        <v>1975.5390497247997</v>
      </c>
      <c r="F106" s="7">
        <f t="shared" si="11"/>
        <v>0.035</v>
      </c>
      <c r="G106" s="11">
        <f t="shared" si="10"/>
        <v>5799.597179830933</v>
      </c>
    </row>
    <row r="107" spans="1:7" ht="16.5">
      <c r="A107" s="3">
        <f t="shared" si="6"/>
        <v>99</v>
      </c>
      <c r="B107" s="2">
        <f t="shared" si="7"/>
        <v>669668.404428268</v>
      </c>
      <c r="C107" s="2">
        <f t="shared" si="8"/>
        <v>3835.2116329856126</v>
      </c>
      <c r="D107" s="24"/>
      <c r="E107" s="11">
        <f t="shared" si="9"/>
        <v>1964.385546845323</v>
      </c>
      <c r="F107" s="7">
        <f t="shared" si="11"/>
        <v>0.035</v>
      </c>
      <c r="G107" s="11">
        <f t="shared" si="10"/>
        <v>5799.597179830936</v>
      </c>
    </row>
    <row r="108" spans="1:7" ht="16.5">
      <c r="A108" s="3">
        <f t="shared" si="6"/>
        <v>100</v>
      </c>
      <c r="B108" s="2">
        <f t="shared" si="7"/>
        <v>665822.0067613528</v>
      </c>
      <c r="C108" s="2">
        <f t="shared" si="8"/>
        <v>3846.3976669151534</v>
      </c>
      <c r="D108" s="24"/>
      <c r="E108" s="11">
        <f t="shared" si="9"/>
        <v>1953.199512915782</v>
      </c>
      <c r="F108" s="7">
        <f t="shared" si="11"/>
        <v>0.035</v>
      </c>
      <c r="G108" s="11">
        <f t="shared" si="10"/>
        <v>5799.597179830936</v>
      </c>
    </row>
    <row r="109" spans="1:7" ht="16.5">
      <c r="A109" s="3">
        <f t="shared" si="6"/>
        <v>101</v>
      </c>
      <c r="B109" s="2">
        <f t="shared" si="7"/>
        <v>661964.3904345757</v>
      </c>
      <c r="C109" s="2">
        <f t="shared" si="8"/>
        <v>3857.616326776987</v>
      </c>
      <c r="D109" s="24"/>
      <c r="E109" s="11">
        <f t="shared" si="9"/>
        <v>1941.9808530539458</v>
      </c>
      <c r="F109" s="7">
        <f t="shared" si="11"/>
        <v>0.035</v>
      </c>
      <c r="G109" s="11">
        <f t="shared" si="10"/>
        <v>5799.597179830933</v>
      </c>
    </row>
    <row r="110" spans="1:7" ht="16.5">
      <c r="A110" s="3">
        <f t="shared" si="6"/>
        <v>102</v>
      </c>
      <c r="B110" s="2">
        <f t="shared" si="7"/>
        <v>658095.5227268457</v>
      </c>
      <c r="C110" s="2">
        <f t="shared" si="8"/>
        <v>3868.867707730087</v>
      </c>
      <c r="D110" s="24"/>
      <c r="E110" s="11">
        <f t="shared" si="9"/>
        <v>1930.729472100846</v>
      </c>
      <c r="F110" s="7">
        <f t="shared" si="11"/>
        <v>0.035</v>
      </c>
      <c r="G110" s="11">
        <f t="shared" si="10"/>
        <v>5799.597179830933</v>
      </c>
    </row>
    <row r="111" spans="1:7" ht="16.5">
      <c r="A111" s="3">
        <f t="shared" si="6"/>
        <v>103</v>
      </c>
      <c r="B111" s="2">
        <f t="shared" si="7"/>
        <v>654215.3708216348</v>
      </c>
      <c r="C111" s="2">
        <f t="shared" si="8"/>
        <v>3880.151905210967</v>
      </c>
      <c r="D111" s="24"/>
      <c r="E111" s="11">
        <f t="shared" si="9"/>
        <v>1919.4452746199668</v>
      </c>
      <c r="F111" s="7">
        <f t="shared" si="11"/>
        <v>0.035</v>
      </c>
      <c r="G111" s="11">
        <f t="shared" si="10"/>
        <v>5799.597179830934</v>
      </c>
    </row>
    <row r="112" spans="1:7" ht="16.5">
      <c r="A112" s="3">
        <f t="shared" si="6"/>
        <v>104</v>
      </c>
      <c r="B112" s="2">
        <f t="shared" si="7"/>
        <v>650323.9018067003</v>
      </c>
      <c r="C112" s="2">
        <f t="shared" si="8"/>
        <v>3891.469014934498</v>
      </c>
      <c r="D112" s="24"/>
      <c r="E112" s="11">
        <f t="shared" si="9"/>
        <v>1908.128164896435</v>
      </c>
      <c r="F112" s="7">
        <f t="shared" si="11"/>
        <v>0.035</v>
      </c>
      <c r="G112" s="11">
        <f t="shared" si="10"/>
        <v>5799.597179830933</v>
      </c>
    </row>
    <row r="113" spans="1:7" ht="16.5">
      <c r="A113" s="3">
        <f t="shared" si="6"/>
        <v>105</v>
      </c>
      <c r="B113" s="2">
        <f t="shared" si="7"/>
        <v>646421.0826738055</v>
      </c>
      <c r="C113" s="2">
        <f t="shared" si="8"/>
        <v>3902.819132894725</v>
      </c>
      <c r="D113" s="24"/>
      <c r="E113" s="11">
        <f t="shared" si="9"/>
        <v>1896.7780469362094</v>
      </c>
      <c r="F113" s="7">
        <f t="shared" si="11"/>
        <v>0.035</v>
      </c>
      <c r="G113" s="11">
        <f t="shared" si="10"/>
        <v>5799.597179830935</v>
      </c>
    </row>
    <row r="114" spans="1:7" ht="16.5">
      <c r="A114" s="3">
        <f t="shared" si="6"/>
        <v>106</v>
      </c>
      <c r="B114" s="2">
        <f t="shared" si="7"/>
        <v>642506.8803184399</v>
      </c>
      <c r="C114" s="2">
        <f t="shared" si="8"/>
        <v>3914.2023553656663</v>
      </c>
      <c r="D114" s="24"/>
      <c r="E114" s="11">
        <f t="shared" si="9"/>
        <v>1885.3948244652663</v>
      </c>
      <c r="F114" s="7">
        <f t="shared" si="11"/>
        <v>0.035</v>
      </c>
      <c r="G114" s="11">
        <f t="shared" si="10"/>
        <v>5799.597179830933</v>
      </c>
    </row>
    <row r="115" spans="1:7" ht="16.5">
      <c r="A115" s="3">
        <f t="shared" si="6"/>
        <v>107</v>
      </c>
      <c r="B115" s="2">
        <f t="shared" si="7"/>
        <v>638581.2615395378</v>
      </c>
      <c r="C115" s="2">
        <f t="shared" si="8"/>
        <v>3925.618778902154</v>
      </c>
      <c r="D115" s="24"/>
      <c r="E115" s="11">
        <f t="shared" si="9"/>
        <v>1873.9784009287832</v>
      </c>
      <c r="F115" s="7">
        <f t="shared" si="11"/>
        <v>0.035</v>
      </c>
      <c r="G115" s="11">
        <f t="shared" si="10"/>
        <v>5799.597179830937</v>
      </c>
    </row>
    <row r="116" spans="1:7" ht="16.5">
      <c r="A116" s="3">
        <f t="shared" si="6"/>
        <v>108</v>
      </c>
      <c r="B116" s="2">
        <f t="shared" si="7"/>
        <v>634644.1930391972</v>
      </c>
      <c r="C116" s="2">
        <f t="shared" si="8"/>
        <v>3937.068500340617</v>
      </c>
      <c r="D116" s="24"/>
      <c r="E116" s="11">
        <f t="shared" si="9"/>
        <v>1862.5286794903188</v>
      </c>
      <c r="F116" s="7">
        <f t="shared" si="11"/>
        <v>0.035</v>
      </c>
      <c r="G116" s="11">
        <f t="shared" si="10"/>
        <v>5799.597179830936</v>
      </c>
    </row>
    <row r="117" spans="1:7" ht="16.5">
      <c r="A117" s="3">
        <f t="shared" si="6"/>
        <v>109</v>
      </c>
      <c r="B117" s="2">
        <f t="shared" si="7"/>
        <v>630695.6414223973</v>
      </c>
      <c r="C117" s="2">
        <f t="shared" si="8"/>
        <v>3948.551616799944</v>
      </c>
      <c r="D117" s="24"/>
      <c r="E117" s="11">
        <f t="shared" si="9"/>
        <v>1851.0455630309923</v>
      </c>
      <c r="F117" s="7">
        <f t="shared" si="11"/>
        <v>0.035</v>
      </c>
      <c r="G117" s="11">
        <f t="shared" si="10"/>
        <v>5799.5971798309365</v>
      </c>
    </row>
    <row r="118" spans="1:7" ht="16.5">
      <c r="A118" s="3">
        <f t="shared" si="6"/>
        <v>110</v>
      </c>
      <c r="B118" s="2">
        <f t="shared" si="7"/>
        <v>626735.5731967151</v>
      </c>
      <c r="C118" s="2">
        <f t="shared" si="8"/>
        <v>3960.0682256822765</v>
      </c>
      <c r="D118" s="24"/>
      <c r="E118" s="11">
        <f t="shared" si="9"/>
        <v>1839.528954148659</v>
      </c>
      <c r="F118" s="7">
        <f t="shared" si="11"/>
        <v>0.035</v>
      </c>
      <c r="G118" s="11">
        <f t="shared" si="10"/>
        <v>5799.597179830936</v>
      </c>
    </row>
    <row r="119" spans="1:7" ht="16.5">
      <c r="A119" s="3">
        <f t="shared" si="6"/>
        <v>111</v>
      </c>
      <c r="B119" s="2">
        <f t="shared" si="7"/>
        <v>622763.9547720413</v>
      </c>
      <c r="C119" s="2">
        <f t="shared" si="8"/>
        <v>3971.618424673852</v>
      </c>
      <c r="D119" s="24"/>
      <c r="E119" s="11">
        <f t="shared" si="9"/>
        <v>1827.978755157086</v>
      </c>
      <c r="F119" s="7">
        <f t="shared" si="11"/>
        <v>0.035</v>
      </c>
      <c r="G119" s="11">
        <f t="shared" si="10"/>
        <v>5799.597179830938</v>
      </c>
    </row>
    <row r="120" spans="1:7" ht="16.5">
      <c r="A120" s="3">
        <f t="shared" si="6"/>
        <v>112</v>
      </c>
      <c r="B120" s="2">
        <f t="shared" si="7"/>
        <v>618780.7524602955</v>
      </c>
      <c r="C120" s="2">
        <f t="shared" si="8"/>
        <v>3983.2023117458166</v>
      </c>
      <c r="D120" s="24"/>
      <c r="E120" s="11">
        <f t="shared" si="9"/>
        <v>1816.3948680851206</v>
      </c>
      <c r="F120" s="7">
        <f t="shared" si="11"/>
        <v>0.035</v>
      </c>
      <c r="G120" s="11">
        <f t="shared" si="10"/>
        <v>5799.597179830937</v>
      </c>
    </row>
    <row r="121" spans="1:7" ht="16.5">
      <c r="A121" s="3">
        <f t="shared" si="6"/>
        <v>113</v>
      </c>
      <c r="B121" s="2">
        <f t="shared" si="7"/>
        <v>614785.9324751403</v>
      </c>
      <c r="C121" s="2">
        <f t="shared" si="8"/>
        <v>3994.8199851550753</v>
      </c>
      <c r="D121" s="24"/>
      <c r="E121" s="11">
        <f t="shared" si="9"/>
        <v>1804.777194675862</v>
      </c>
      <c r="F121" s="7">
        <f t="shared" si="11"/>
        <v>0.035</v>
      </c>
      <c r="G121" s="11">
        <f t="shared" si="10"/>
        <v>5799.597179830937</v>
      </c>
    </row>
    <row r="122" spans="1:7" ht="16.5">
      <c r="A122" s="3">
        <f t="shared" si="6"/>
        <v>114</v>
      </c>
      <c r="B122" s="2">
        <f t="shared" si="7"/>
        <v>610779.4609316952</v>
      </c>
      <c r="C122" s="2">
        <f t="shared" si="8"/>
        <v>4006.4715434451064</v>
      </c>
      <c r="D122" s="24"/>
      <c r="E122" s="11">
        <f t="shared" si="9"/>
        <v>1793.1256363858263</v>
      </c>
      <c r="F122" s="7">
        <f t="shared" si="11"/>
        <v>0.035</v>
      </c>
      <c r="G122" s="11">
        <f t="shared" si="10"/>
        <v>5799.597179830933</v>
      </c>
    </row>
    <row r="123" spans="1:7" ht="16.5">
      <c r="A123" s="3">
        <f t="shared" si="6"/>
        <v>115</v>
      </c>
      <c r="B123" s="2">
        <f t="shared" si="7"/>
        <v>606761.3038462483</v>
      </c>
      <c r="C123" s="2">
        <f t="shared" si="8"/>
        <v>4018.1570854468237</v>
      </c>
      <c r="D123" s="24"/>
      <c r="E123" s="11">
        <f t="shared" si="9"/>
        <v>1781.440094384111</v>
      </c>
      <c r="F123" s="7">
        <f t="shared" si="11"/>
        <v>0.035</v>
      </c>
      <c r="G123" s="11">
        <f t="shared" si="10"/>
        <v>5799.597179830935</v>
      </c>
    </row>
    <row r="124" spans="1:7" ht="16.5">
      <c r="A124" s="3">
        <f t="shared" si="6"/>
        <v>116</v>
      </c>
      <c r="B124" s="2">
        <f t="shared" si="7"/>
        <v>602731.4271359689</v>
      </c>
      <c r="C124" s="2">
        <f t="shared" si="8"/>
        <v>4029.876710279377</v>
      </c>
      <c r="D124" s="24"/>
      <c r="E124" s="11">
        <f t="shared" si="9"/>
        <v>1769.7204695515577</v>
      </c>
      <c r="F124" s="7">
        <f t="shared" si="11"/>
        <v>0.035</v>
      </c>
      <c r="G124" s="11">
        <f t="shared" si="10"/>
        <v>5799.597179830935</v>
      </c>
    </row>
    <row r="125" spans="1:7" ht="16.5">
      <c r="A125" s="3">
        <f t="shared" si="6"/>
        <v>117</v>
      </c>
      <c r="B125" s="2">
        <f t="shared" si="7"/>
        <v>598689.796618618</v>
      </c>
      <c r="C125" s="2">
        <f t="shared" si="8"/>
        <v>4041.6305173510254</v>
      </c>
      <c r="D125" s="24"/>
      <c r="E125" s="11">
        <f t="shared" si="9"/>
        <v>1757.9666624799095</v>
      </c>
      <c r="F125" s="7">
        <f t="shared" si="11"/>
        <v>0.035</v>
      </c>
      <c r="G125" s="11">
        <f t="shared" si="10"/>
        <v>5799.597179830935</v>
      </c>
    </row>
    <row r="126" spans="1:7" ht="16.5">
      <c r="A126" s="3">
        <f t="shared" si="6"/>
        <v>118</v>
      </c>
      <c r="B126" s="2">
        <f t="shared" si="7"/>
        <v>594636.378012258</v>
      </c>
      <c r="C126" s="2">
        <f t="shared" si="8"/>
        <v>4053.418606359962</v>
      </c>
      <c r="D126" s="24"/>
      <c r="E126" s="11">
        <f t="shared" si="9"/>
        <v>1746.1785734709692</v>
      </c>
      <c r="F126" s="7">
        <f t="shared" si="11"/>
        <v>0.035</v>
      </c>
      <c r="G126" s="11">
        <f t="shared" si="10"/>
        <v>5799.597179830931</v>
      </c>
    </row>
    <row r="127" spans="1:7" ht="16.5">
      <c r="A127" s="3">
        <f t="shared" si="6"/>
        <v>119</v>
      </c>
      <c r="B127" s="2">
        <f t="shared" si="7"/>
        <v>590571.1369349628</v>
      </c>
      <c r="C127" s="2">
        <f t="shared" si="8"/>
        <v>4065.2410772951835</v>
      </c>
      <c r="D127" s="24"/>
      <c r="E127" s="11">
        <f t="shared" si="9"/>
        <v>1734.3561025357528</v>
      </c>
      <c r="F127" s="7">
        <f t="shared" si="11"/>
        <v>0.035</v>
      </c>
      <c r="G127" s="11">
        <f t="shared" si="10"/>
        <v>5799.5971798309365</v>
      </c>
    </row>
    <row r="128" spans="1:7" ht="16.5">
      <c r="A128" s="3">
        <f t="shared" si="6"/>
        <v>120</v>
      </c>
      <c r="B128" s="2">
        <f t="shared" si="7"/>
        <v>586494.0389045256</v>
      </c>
      <c r="C128" s="2">
        <f t="shared" si="8"/>
        <v>4077.0980304372933</v>
      </c>
      <c r="D128" s="24"/>
      <c r="E128" s="11">
        <f t="shared" si="9"/>
        <v>1722.4991493936416</v>
      </c>
      <c r="F128" s="7">
        <f t="shared" si="11"/>
        <v>0.035</v>
      </c>
      <c r="G128" s="11">
        <f t="shared" si="10"/>
        <v>5799.597179830935</v>
      </c>
    </row>
    <row r="129" spans="1:7" ht="16.5">
      <c r="A129" s="3">
        <f t="shared" si="6"/>
        <v>121</v>
      </c>
      <c r="B129" s="2">
        <f t="shared" si="7"/>
        <v>582405.0493381661</v>
      </c>
      <c r="C129" s="2">
        <f t="shared" si="8"/>
        <v>4088.989566359406</v>
      </c>
      <c r="D129" s="24"/>
      <c r="E129" s="11">
        <f t="shared" si="9"/>
        <v>1710.607613471533</v>
      </c>
      <c r="F129" s="7">
        <f t="shared" si="11"/>
        <v>0.035</v>
      </c>
      <c r="G129" s="11">
        <f t="shared" si="10"/>
        <v>5799.597179830939</v>
      </c>
    </row>
    <row r="130" spans="1:7" ht="16.5">
      <c r="A130" s="3">
        <f t="shared" si="6"/>
        <v>122</v>
      </c>
      <c r="B130" s="2">
        <f t="shared" si="7"/>
        <v>578304.1335522382</v>
      </c>
      <c r="C130" s="2">
        <f t="shared" si="8"/>
        <v>4100.915785927951</v>
      </c>
      <c r="D130" s="24"/>
      <c r="E130" s="11">
        <f t="shared" si="9"/>
        <v>1698.6813939029846</v>
      </c>
      <c r="F130" s="7">
        <f t="shared" si="11"/>
        <v>0.035</v>
      </c>
      <c r="G130" s="11">
        <f t="shared" si="10"/>
        <v>5799.597179830936</v>
      </c>
    </row>
    <row r="131" spans="1:7" ht="16.5">
      <c r="A131" s="3">
        <f t="shared" si="6"/>
        <v>123</v>
      </c>
      <c r="B131" s="2">
        <f t="shared" si="7"/>
        <v>574191.2567619346</v>
      </c>
      <c r="C131" s="2">
        <f t="shared" si="8"/>
        <v>4112.876790303578</v>
      </c>
      <c r="D131" s="24"/>
      <c r="E131" s="11">
        <f t="shared" si="9"/>
        <v>1686.7203895273617</v>
      </c>
      <c r="F131" s="7">
        <f t="shared" si="11"/>
        <v>0.035</v>
      </c>
      <c r="G131" s="11">
        <f t="shared" si="10"/>
        <v>5799.597179830939</v>
      </c>
    </row>
    <row r="132" spans="1:7" ht="16.5">
      <c r="A132" s="3">
        <f t="shared" si="6"/>
        <v>124</v>
      </c>
      <c r="B132" s="2">
        <f t="shared" si="7"/>
        <v>570066.3840809927</v>
      </c>
      <c r="C132" s="2">
        <f t="shared" si="8"/>
        <v>4124.872680941958</v>
      </c>
      <c r="D132" s="24"/>
      <c r="E132" s="11">
        <f t="shared" si="9"/>
        <v>1674.724498888976</v>
      </c>
      <c r="F132" s="7">
        <f t="shared" si="11"/>
        <v>0.035</v>
      </c>
      <c r="G132" s="11">
        <f t="shared" si="10"/>
        <v>5799.597179830934</v>
      </c>
    </row>
    <row r="133" spans="1:7" ht="16.5">
      <c r="A133" s="3">
        <f t="shared" si="6"/>
        <v>125</v>
      </c>
      <c r="B133" s="2">
        <f t="shared" si="7"/>
        <v>565929.4805213979</v>
      </c>
      <c r="C133" s="2">
        <f t="shared" si="8"/>
        <v>4136.903559594706</v>
      </c>
      <c r="D133" s="24"/>
      <c r="E133" s="11">
        <f t="shared" si="9"/>
        <v>1662.6936202362288</v>
      </c>
      <c r="F133" s="7">
        <f t="shared" si="11"/>
        <v>0.035</v>
      </c>
      <c r="G133" s="11">
        <f t="shared" si="10"/>
        <v>5799.597179830935</v>
      </c>
    </row>
    <row r="134" spans="1:7" ht="16.5">
      <c r="A134" s="3">
        <f t="shared" si="6"/>
        <v>126</v>
      </c>
      <c r="B134" s="2">
        <f t="shared" si="7"/>
        <v>561780.5109930877</v>
      </c>
      <c r="C134" s="2">
        <f t="shared" si="8"/>
        <v>4148.96952831019</v>
      </c>
      <c r="D134" s="24"/>
      <c r="E134" s="11">
        <f t="shared" si="9"/>
        <v>1650.627651520744</v>
      </c>
      <c r="F134" s="7">
        <f t="shared" si="11"/>
        <v>0.035</v>
      </c>
      <c r="G134" s="11">
        <f t="shared" si="10"/>
        <v>5799.597179830934</v>
      </c>
    </row>
    <row r="135" spans="1:7" ht="16.5">
      <c r="A135" s="3">
        <f t="shared" si="6"/>
        <v>127</v>
      </c>
      <c r="B135" s="2">
        <f t="shared" si="7"/>
        <v>557619.4403036532</v>
      </c>
      <c r="C135" s="2">
        <f t="shared" si="8"/>
        <v>4161.070689434432</v>
      </c>
      <c r="D135" s="24"/>
      <c r="E135" s="11">
        <f t="shared" si="9"/>
        <v>1638.526490396506</v>
      </c>
      <c r="F135" s="7">
        <f t="shared" si="11"/>
        <v>0.035</v>
      </c>
      <c r="G135" s="11">
        <f t="shared" si="10"/>
        <v>5799.597179830938</v>
      </c>
    </row>
    <row r="136" spans="1:7" ht="16.5">
      <c r="A136" s="3">
        <f t="shared" si="6"/>
        <v>128</v>
      </c>
      <c r="B136" s="2">
        <f t="shared" si="7"/>
        <v>553446.2331580413</v>
      </c>
      <c r="C136" s="2">
        <f t="shared" si="8"/>
        <v>4173.207145611949</v>
      </c>
      <c r="D136" s="24"/>
      <c r="E136" s="11">
        <f t="shared" si="9"/>
        <v>1626.3900342189888</v>
      </c>
      <c r="F136" s="7">
        <f t="shared" si="11"/>
        <v>0.035</v>
      </c>
      <c r="G136" s="11">
        <f t="shared" si="10"/>
        <v>5799.597179830938</v>
      </c>
    </row>
    <row r="137" spans="1:7" ht="16.5">
      <c r="A137" s="3">
        <f aca="true" t="shared" si="12" ref="A137:A200">A136+1</f>
        <v>129</v>
      </c>
      <c r="B137" s="2">
        <f aca="true" t="shared" si="13" ref="B137:B200">B136-C137-D137</f>
        <v>549260.8541582546</v>
      </c>
      <c r="C137" s="2">
        <f aca="true" t="shared" si="14" ref="C137:C200">G137-E137</f>
        <v>4185.378999786648</v>
      </c>
      <c r="D137" s="24"/>
      <c r="E137" s="11">
        <f aca="true" t="shared" si="15" ref="E137:E200">B136*F137/12</f>
        <v>1614.218180044287</v>
      </c>
      <c r="F137" s="7">
        <f t="shared" si="11"/>
        <v>0.035</v>
      </c>
      <c r="G137" s="11">
        <f t="shared" si="10"/>
        <v>5799.597179830935</v>
      </c>
    </row>
    <row r="138" spans="1:7" ht="16.5">
      <c r="A138" s="3">
        <f t="shared" si="12"/>
        <v>130</v>
      </c>
      <c r="B138" s="2">
        <f t="shared" si="13"/>
        <v>545063.2678030519</v>
      </c>
      <c r="C138" s="2">
        <f t="shared" si="14"/>
        <v>4197.5863552026885</v>
      </c>
      <c r="D138" s="24"/>
      <c r="E138" s="11">
        <f t="shared" si="15"/>
        <v>1602.0108246282425</v>
      </c>
      <c r="F138" s="7">
        <f t="shared" si="11"/>
        <v>0.035</v>
      </c>
      <c r="G138" s="11">
        <f aca="true" t="shared" si="16" ref="G138:G201">IF(A138&lt;=$B$2,B137*(F138/12),-PMT(F138/12,$B$3*12-A137,B137))</f>
        <v>5799.597179830931</v>
      </c>
    </row>
    <row r="139" spans="1:7" ht="16.5">
      <c r="A139" s="3">
        <f t="shared" si="12"/>
        <v>131</v>
      </c>
      <c r="B139" s="2">
        <f t="shared" si="13"/>
        <v>540853.4384876465</v>
      </c>
      <c r="C139" s="2">
        <f t="shared" si="14"/>
        <v>4209.8293154053645</v>
      </c>
      <c r="D139" s="24"/>
      <c r="E139" s="11">
        <f t="shared" si="15"/>
        <v>1589.7678644255682</v>
      </c>
      <c r="F139" s="7">
        <f aca="true" t="shared" si="17" ref="F139:F202">F138</f>
        <v>0.035</v>
      </c>
      <c r="G139" s="11">
        <f t="shared" si="16"/>
        <v>5799.597179830933</v>
      </c>
    </row>
    <row r="140" spans="1:7" ht="16.5">
      <c r="A140" s="3">
        <f t="shared" si="12"/>
        <v>132</v>
      </c>
      <c r="B140" s="2">
        <f t="shared" si="13"/>
        <v>536631.3305034046</v>
      </c>
      <c r="C140" s="2">
        <f t="shared" si="14"/>
        <v>4222.107984241965</v>
      </c>
      <c r="D140" s="24"/>
      <c r="E140" s="11">
        <f t="shared" si="15"/>
        <v>1577.489195588969</v>
      </c>
      <c r="F140" s="7">
        <f t="shared" si="17"/>
        <v>0.035</v>
      </c>
      <c r="G140" s="11">
        <f t="shared" si="16"/>
        <v>5799.597179830934</v>
      </c>
    </row>
    <row r="141" spans="1:7" ht="16.5">
      <c r="A141" s="3">
        <f t="shared" si="12"/>
        <v>133</v>
      </c>
      <c r="B141" s="2">
        <f t="shared" si="13"/>
        <v>532396.9080375419</v>
      </c>
      <c r="C141" s="2">
        <f t="shared" si="14"/>
        <v>4234.42246586267</v>
      </c>
      <c r="D141" s="24"/>
      <c r="E141" s="11">
        <f t="shared" si="15"/>
        <v>1565.1747139682636</v>
      </c>
      <c r="F141" s="7">
        <f t="shared" si="17"/>
        <v>0.035</v>
      </c>
      <c r="G141" s="11">
        <f t="shared" si="16"/>
        <v>5799.597179830934</v>
      </c>
    </row>
    <row r="142" spans="1:7" ht="16.5">
      <c r="A142" s="3">
        <f t="shared" si="12"/>
        <v>134</v>
      </c>
      <c r="B142" s="2">
        <f t="shared" si="13"/>
        <v>528150.1351728204</v>
      </c>
      <c r="C142" s="2">
        <f t="shared" si="14"/>
        <v>4246.7728647214335</v>
      </c>
      <c r="D142" s="24"/>
      <c r="E142" s="11">
        <f t="shared" si="15"/>
        <v>1552.8243151094973</v>
      </c>
      <c r="F142" s="7">
        <f t="shared" si="17"/>
        <v>0.035</v>
      </c>
      <c r="G142" s="11">
        <f t="shared" si="16"/>
        <v>5799.597179830931</v>
      </c>
    </row>
    <row r="143" spans="1:7" ht="16.5">
      <c r="A143" s="3">
        <f t="shared" si="12"/>
        <v>135</v>
      </c>
      <c r="B143" s="2">
        <f t="shared" si="13"/>
        <v>523890.9758872435</v>
      </c>
      <c r="C143" s="2">
        <f t="shared" si="14"/>
        <v>4259.159285576872</v>
      </c>
      <c r="D143" s="24"/>
      <c r="E143" s="11">
        <f t="shared" si="15"/>
        <v>1540.4378942540598</v>
      </c>
      <c r="F143" s="7">
        <f t="shared" si="17"/>
        <v>0.035</v>
      </c>
      <c r="G143" s="11">
        <f t="shared" si="16"/>
        <v>5799.597179830932</v>
      </c>
    </row>
    <row r="144" spans="1:7" ht="16.5">
      <c r="A144" s="3">
        <f t="shared" si="12"/>
        <v>136</v>
      </c>
      <c r="B144" s="2">
        <f t="shared" si="13"/>
        <v>519619.3940537504</v>
      </c>
      <c r="C144" s="2">
        <f t="shared" si="14"/>
        <v>4271.581833493139</v>
      </c>
      <c r="D144" s="24"/>
      <c r="E144" s="11">
        <f t="shared" si="15"/>
        <v>1528.0153463377937</v>
      </c>
      <c r="F144" s="7">
        <f t="shared" si="17"/>
        <v>0.035</v>
      </c>
      <c r="G144" s="11">
        <f t="shared" si="16"/>
        <v>5799.597179830933</v>
      </c>
    </row>
    <row r="145" spans="1:7" ht="16.5">
      <c r="A145" s="3">
        <f t="shared" si="12"/>
        <v>137</v>
      </c>
      <c r="B145" s="2">
        <f t="shared" si="13"/>
        <v>515335.3534399096</v>
      </c>
      <c r="C145" s="2">
        <f t="shared" si="14"/>
        <v>4284.040613840828</v>
      </c>
      <c r="D145" s="24"/>
      <c r="E145" s="11">
        <f t="shared" si="15"/>
        <v>1515.5565659901056</v>
      </c>
      <c r="F145" s="7">
        <f t="shared" si="17"/>
        <v>0.035</v>
      </c>
      <c r="G145" s="11">
        <f t="shared" si="16"/>
        <v>5799.597179830934</v>
      </c>
    </row>
    <row r="146" spans="1:7" ht="16.5">
      <c r="A146" s="3">
        <f t="shared" si="12"/>
        <v>138</v>
      </c>
      <c r="B146" s="2">
        <f t="shared" si="13"/>
        <v>511038.8177076117</v>
      </c>
      <c r="C146" s="2">
        <f t="shared" si="14"/>
        <v>4296.535732297861</v>
      </c>
      <c r="D146" s="24"/>
      <c r="E146" s="11">
        <f t="shared" si="15"/>
        <v>1503.0614475330697</v>
      </c>
      <c r="F146" s="7">
        <f t="shared" si="17"/>
        <v>0.035</v>
      </c>
      <c r="G146" s="11">
        <f t="shared" si="16"/>
        <v>5799.59717983093</v>
      </c>
    </row>
    <row r="147" spans="1:7" ht="16.5">
      <c r="A147" s="3">
        <f t="shared" si="12"/>
        <v>139</v>
      </c>
      <c r="B147" s="2">
        <f t="shared" si="13"/>
        <v>506729.7504127613</v>
      </c>
      <c r="C147" s="2">
        <f t="shared" si="14"/>
        <v>4309.067294850401</v>
      </c>
      <c r="D147" s="24"/>
      <c r="E147" s="11">
        <f t="shared" si="15"/>
        <v>1490.5298849805342</v>
      </c>
      <c r="F147" s="7">
        <f t="shared" si="17"/>
        <v>0.035</v>
      </c>
      <c r="G147" s="11">
        <f t="shared" si="16"/>
        <v>5799.597179830935</v>
      </c>
    </row>
    <row r="148" spans="1:7" ht="16.5">
      <c r="A148" s="3">
        <f t="shared" si="12"/>
        <v>140</v>
      </c>
      <c r="B148" s="2">
        <f t="shared" si="13"/>
        <v>502408.1150049676</v>
      </c>
      <c r="C148" s="2">
        <f t="shared" si="14"/>
        <v>4321.635407793713</v>
      </c>
      <c r="D148" s="24"/>
      <c r="E148" s="11">
        <f t="shared" si="15"/>
        <v>1477.9617720372207</v>
      </c>
      <c r="F148" s="7">
        <f t="shared" si="17"/>
        <v>0.035</v>
      </c>
      <c r="G148" s="11">
        <f t="shared" si="16"/>
        <v>5799.597179830934</v>
      </c>
    </row>
    <row r="149" spans="1:7" ht="16.5">
      <c r="A149" s="3">
        <f t="shared" si="12"/>
        <v>141</v>
      </c>
      <c r="B149" s="2">
        <f t="shared" si="13"/>
        <v>498073.8748272345</v>
      </c>
      <c r="C149" s="2">
        <f t="shared" si="14"/>
        <v>4334.240177733111</v>
      </c>
      <c r="D149" s="24"/>
      <c r="E149" s="11">
        <f t="shared" si="15"/>
        <v>1465.3570020978223</v>
      </c>
      <c r="F149" s="7">
        <f t="shared" si="17"/>
        <v>0.035</v>
      </c>
      <c r="G149" s="11">
        <f t="shared" si="16"/>
        <v>5799.597179830933</v>
      </c>
    </row>
    <row r="150" spans="1:7" ht="16.5">
      <c r="A150" s="3">
        <f t="shared" si="12"/>
        <v>142</v>
      </c>
      <c r="B150" s="2">
        <f t="shared" si="13"/>
        <v>493726.9931156497</v>
      </c>
      <c r="C150" s="2">
        <f t="shared" si="14"/>
        <v>4346.8817115848315</v>
      </c>
      <c r="D150" s="24"/>
      <c r="E150" s="11">
        <f t="shared" si="15"/>
        <v>1452.7154682461007</v>
      </c>
      <c r="F150" s="7">
        <f t="shared" si="17"/>
        <v>0.035</v>
      </c>
      <c r="G150" s="11">
        <f t="shared" si="16"/>
        <v>5799.597179830932</v>
      </c>
    </row>
    <row r="151" spans="1:7" ht="16.5">
      <c r="A151" s="3">
        <f t="shared" si="12"/>
        <v>143</v>
      </c>
      <c r="B151" s="2">
        <f t="shared" si="13"/>
        <v>489367.4329990727</v>
      </c>
      <c r="C151" s="2">
        <f t="shared" si="14"/>
        <v>4359.560116576956</v>
      </c>
      <c r="D151" s="24"/>
      <c r="E151" s="11">
        <f t="shared" si="15"/>
        <v>1440.0370632539782</v>
      </c>
      <c r="F151" s="7">
        <f t="shared" si="17"/>
        <v>0.035</v>
      </c>
      <c r="G151" s="11">
        <f t="shared" si="16"/>
        <v>5799.597179830934</v>
      </c>
    </row>
    <row r="152" spans="1:7" ht="16.5">
      <c r="A152" s="3">
        <f t="shared" si="12"/>
        <v>144</v>
      </c>
      <c r="B152" s="2">
        <f t="shared" si="13"/>
        <v>484995.15749882243</v>
      </c>
      <c r="C152" s="2">
        <f t="shared" si="14"/>
        <v>4372.275500250305</v>
      </c>
      <c r="D152" s="24"/>
      <c r="E152" s="11">
        <f t="shared" si="15"/>
        <v>1427.321679580629</v>
      </c>
      <c r="F152" s="7">
        <f t="shared" si="17"/>
        <v>0.035</v>
      </c>
      <c r="G152" s="11">
        <f t="shared" si="16"/>
        <v>5799.597179830935</v>
      </c>
    </row>
    <row r="153" spans="1:7" ht="16.5">
      <c r="A153" s="3">
        <f t="shared" si="12"/>
        <v>145</v>
      </c>
      <c r="B153" s="2">
        <f t="shared" si="13"/>
        <v>480610.12952836306</v>
      </c>
      <c r="C153" s="2">
        <f t="shared" si="14"/>
        <v>4385.0279704593695</v>
      </c>
      <c r="D153" s="24"/>
      <c r="E153" s="11">
        <f t="shared" si="15"/>
        <v>1414.5692093715654</v>
      </c>
      <c r="F153" s="7">
        <f t="shared" si="17"/>
        <v>0.035</v>
      </c>
      <c r="G153" s="11">
        <f t="shared" si="16"/>
        <v>5799.597179830935</v>
      </c>
    </row>
    <row r="154" spans="1:7" ht="16.5">
      <c r="A154" s="3">
        <f t="shared" si="12"/>
        <v>146</v>
      </c>
      <c r="B154" s="2">
        <f t="shared" si="13"/>
        <v>476212.31189298985</v>
      </c>
      <c r="C154" s="2">
        <f t="shared" si="14"/>
        <v>4397.8176353732</v>
      </c>
      <c r="D154" s="24"/>
      <c r="E154" s="11">
        <f t="shared" si="15"/>
        <v>1401.7795444577257</v>
      </c>
      <c r="F154" s="7">
        <f t="shared" si="17"/>
        <v>0.035</v>
      </c>
      <c r="G154" s="11">
        <f t="shared" si="16"/>
        <v>5799.597179830926</v>
      </c>
    </row>
    <row r="155" spans="1:7" ht="16.5">
      <c r="A155" s="3">
        <f t="shared" si="12"/>
        <v>147</v>
      </c>
      <c r="B155" s="2">
        <f t="shared" si="13"/>
        <v>471801.66728951345</v>
      </c>
      <c r="C155" s="2">
        <f t="shared" si="14"/>
        <v>4410.6446034763785</v>
      </c>
      <c r="D155" s="24"/>
      <c r="E155" s="11">
        <f t="shared" si="15"/>
        <v>1388.9525763545537</v>
      </c>
      <c r="F155" s="7">
        <f t="shared" si="17"/>
        <v>0.035</v>
      </c>
      <c r="G155" s="11">
        <f t="shared" si="16"/>
        <v>5799.597179830932</v>
      </c>
    </row>
    <row r="156" spans="1:7" ht="16.5">
      <c r="A156" s="3">
        <f t="shared" si="12"/>
        <v>148</v>
      </c>
      <c r="B156" s="2">
        <f t="shared" si="13"/>
        <v>467378.1583059436</v>
      </c>
      <c r="C156" s="2">
        <f t="shared" si="14"/>
        <v>4423.508983569848</v>
      </c>
      <c r="D156" s="24"/>
      <c r="E156" s="11">
        <f t="shared" si="15"/>
        <v>1376.088196261081</v>
      </c>
      <c r="F156" s="7">
        <f t="shared" si="17"/>
        <v>0.035</v>
      </c>
      <c r="G156" s="11">
        <f t="shared" si="16"/>
        <v>5799.597179830929</v>
      </c>
    </row>
    <row r="157" spans="1:7" ht="16.5">
      <c r="A157" s="3">
        <f t="shared" si="12"/>
        <v>149</v>
      </c>
      <c r="B157" s="2">
        <f t="shared" si="13"/>
        <v>462941.7474211717</v>
      </c>
      <c r="C157" s="2">
        <f t="shared" si="14"/>
        <v>4436.410884771931</v>
      </c>
      <c r="D157" s="24"/>
      <c r="E157" s="11">
        <f t="shared" si="15"/>
        <v>1363.1862950590023</v>
      </c>
      <c r="F157" s="7">
        <f t="shared" si="17"/>
        <v>0.035</v>
      </c>
      <c r="G157" s="11">
        <f t="shared" si="16"/>
        <v>5799.597179830933</v>
      </c>
    </row>
    <row r="158" spans="1:7" ht="16.5">
      <c r="A158" s="3">
        <f t="shared" si="12"/>
        <v>150</v>
      </c>
      <c r="B158" s="2">
        <f t="shared" si="13"/>
        <v>458492.39700465254</v>
      </c>
      <c r="C158" s="2">
        <f t="shared" si="14"/>
        <v>4449.350416519175</v>
      </c>
      <c r="D158" s="24"/>
      <c r="E158" s="11">
        <f t="shared" si="15"/>
        <v>1350.246763311751</v>
      </c>
      <c r="F158" s="7">
        <f t="shared" si="17"/>
        <v>0.035</v>
      </c>
      <c r="G158" s="11">
        <f t="shared" si="16"/>
        <v>5799.5971798309265</v>
      </c>
    </row>
    <row r="159" spans="1:7" ht="16.5">
      <c r="A159" s="3">
        <f t="shared" si="12"/>
        <v>151</v>
      </c>
      <c r="B159" s="2">
        <f t="shared" si="13"/>
        <v>454030.0693160852</v>
      </c>
      <c r="C159" s="2">
        <f t="shared" si="14"/>
        <v>4462.327688567361</v>
      </c>
      <c r="D159" s="24"/>
      <c r="E159" s="11">
        <f t="shared" si="15"/>
        <v>1337.26949126357</v>
      </c>
      <c r="F159" s="7">
        <f t="shared" si="17"/>
        <v>0.035</v>
      </c>
      <c r="G159" s="11">
        <f t="shared" si="16"/>
        <v>5799.597179830931</v>
      </c>
    </row>
    <row r="160" spans="1:7" ht="16.5">
      <c r="A160" s="3">
        <f t="shared" si="12"/>
        <v>152</v>
      </c>
      <c r="B160" s="2">
        <f t="shared" si="13"/>
        <v>449554.72650509287</v>
      </c>
      <c r="C160" s="2">
        <f t="shared" si="14"/>
        <v>4475.342810992349</v>
      </c>
      <c r="D160" s="24"/>
      <c r="E160" s="11">
        <f t="shared" si="15"/>
        <v>1324.254368838582</v>
      </c>
      <c r="F160" s="7">
        <f t="shared" si="17"/>
        <v>0.035</v>
      </c>
      <c r="G160" s="11">
        <f t="shared" si="16"/>
        <v>5799.597179830931</v>
      </c>
    </row>
    <row r="161" spans="1:7" ht="16.5">
      <c r="A161" s="3">
        <f t="shared" si="12"/>
        <v>153</v>
      </c>
      <c r="B161" s="2">
        <f t="shared" si="13"/>
        <v>445066.3306109018</v>
      </c>
      <c r="C161" s="2">
        <f t="shared" si="14"/>
        <v>4488.395894191081</v>
      </c>
      <c r="D161" s="24"/>
      <c r="E161" s="11">
        <f t="shared" si="15"/>
        <v>1311.2012856398544</v>
      </c>
      <c r="F161" s="7">
        <f t="shared" si="17"/>
        <v>0.035</v>
      </c>
      <c r="G161" s="11">
        <f t="shared" si="16"/>
        <v>5799.597179830936</v>
      </c>
    </row>
    <row r="162" spans="1:7" ht="16.5">
      <c r="A162" s="3">
        <f t="shared" si="12"/>
        <v>154</v>
      </c>
      <c r="B162" s="2">
        <f t="shared" si="13"/>
        <v>440564.84356201935</v>
      </c>
      <c r="C162" s="2">
        <f t="shared" si="14"/>
        <v>4501.487048882468</v>
      </c>
      <c r="D162" s="24"/>
      <c r="E162" s="11">
        <f t="shared" si="15"/>
        <v>1298.1101309484636</v>
      </c>
      <c r="F162" s="7">
        <f t="shared" si="17"/>
        <v>0.035</v>
      </c>
      <c r="G162" s="11">
        <f t="shared" si="16"/>
        <v>5799.597179830932</v>
      </c>
    </row>
    <row r="163" spans="1:7" ht="16.5">
      <c r="A163" s="3">
        <f t="shared" si="12"/>
        <v>155</v>
      </c>
      <c r="B163" s="2">
        <f t="shared" si="13"/>
        <v>436050.22717591096</v>
      </c>
      <c r="C163" s="2">
        <f t="shared" si="14"/>
        <v>4514.616386108381</v>
      </c>
      <c r="D163" s="24"/>
      <c r="E163" s="11">
        <f t="shared" si="15"/>
        <v>1284.9807937225567</v>
      </c>
      <c r="F163" s="7">
        <f t="shared" si="17"/>
        <v>0.035</v>
      </c>
      <c r="G163" s="11">
        <f t="shared" si="16"/>
        <v>5799.597179830938</v>
      </c>
    </row>
    <row r="164" spans="1:7" ht="16.5">
      <c r="A164" s="3">
        <f t="shared" si="12"/>
        <v>156</v>
      </c>
      <c r="B164" s="2">
        <f t="shared" si="13"/>
        <v>431522.44315867644</v>
      </c>
      <c r="C164" s="2">
        <f t="shared" si="14"/>
        <v>4527.784017234526</v>
      </c>
      <c r="D164" s="24"/>
      <c r="E164" s="11">
        <f t="shared" si="15"/>
        <v>1271.8131625964072</v>
      </c>
      <c r="F164" s="7">
        <f t="shared" si="17"/>
        <v>0.035</v>
      </c>
      <c r="G164" s="11">
        <f t="shared" si="16"/>
        <v>5799.597179830933</v>
      </c>
    </row>
    <row r="165" spans="1:7" ht="16.5">
      <c r="A165" s="3">
        <f t="shared" si="12"/>
        <v>157</v>
      </c>
      <c r="B165" s="2">
        <f t="shared" si="13"/>
        <v>426981.453104725</v>
      </c>
      <c r="C165" s="2">
        <f t="shared" si="14"/>
        <v>4540.990053951462</v>
      </c>
      <c r="D165" s="24"/>
      <c r="E165" s="11">
        <f t="shared" si="15"/>
        <v>1258.607125879473</v>
      </c>
      <c r="F165" s="7">
        <f t="shared" si="17"/>
        <v>0.035</v>
      </c>
      <c r="G165" s="11">
        <f t="shared" si="16"/>
        <v>5799.597179830935</v>
      </c>
    </row>
    <row r="166" spans="1:7" ht="16.5">
      <c r="A166" s="3">
        <f t="shared" si="12"/>
        <v>158</v>
      </c>
      <c r="B166" s="2">
        <f t="shared" si="13"/>
        <v>422427.2184964495</v>
      </c>
      <c r="C166" s="2">
        <f t="shared" si="14"/>
        <v>4554.234608275482</v>
      </c>
      <c r="D166" s="24"/>
      <c r="E166" s="11">
        <f t="shared" si="15"/>
        <v>1245.362571555448</v>
      </c>
      <c r="F166" s="7">
        <f t="shared" si="17"/>
        <v>0.035</v>
      </c>
      <c r="G166" s="11">
        <f t="shared" si="16"/>
        <v>5799.59717983093</v>
      </c>
    </row>
    <row r="167" spans="1:7" ht="16.5">
      <c r="A167" s="3">
        <f t="shared" si="12"/>
        <v>159</v>
      </c>
      <c r="B167" s="2">
        <f t="shared" si="13"/>
        <v>417859.7007038999</v>
      </c>
      <c r="C167" s="2">
        <f t="shared" si="14"/>
        <v>4567.517792549626</v>
      </c>
      <c r="D167" s="24"/>
      <c r="E167" s="11">
        <f t="shared" si="15"/>
        <v>1232.0793872813113</v>
      </c>
      <c r="F167" s="7">
        <f t="shared" si="17"/>
        <v>0.035</v>
      </c>
      <c r="G167" s="11">
        <f t="shared" si="16"/>
        <v>5799.597179830937</v>
      </c>
    </row>
    <row r="168" spans="1:7" ht="16.5">
      <c r="A168" s="3">
        <f t="shared" si="12"/>
        <v>160</v>
      </c>
      <c r="B168" s="2">
        <f t="shared" si="13"/>
        <v>413278.8609844553</v>
      </c>
      <c r="C168" s="2">
        <f t="shared" si="14"/>
        <v>4580.839719444562</v>
      </c>
      <c r="D168" s="24"/>
      <c r="E168" s="11">
        <f t="shared" si="15"/>
        <v>1218.7574603863748</v>
      </c>
      <c r="F168" s="7">
        <f t="shared" si="17"/>
        <v>0.035</v>
      </c>
      <c r="G168" s="11">
        <f t="shared" si="16"/>
        <v>5799.597179830937</v>
      </c>
    </row>
    <row r="169" spans="1:7" ht="16.5">
      <c r="A169" s="3">
        <f t="shared" si="12"/>
        <v>161</v>
      </c>
      <c r="B169" s="2">
        <f t="shared" si="13"/>
        <v>408684.66048249573</v>
      </c>
      <c r="C169" s="2">
        <f t="shared" si="14"/>
        <v>4594.200501959604</v>
      </c>
      <c r="D169" s="24"/>
      <c r="E169" s="11">
        <f t="shared" si="15"/>
        <v>1205.3966778713282</v>
      </c>
      <c r="F169" s="7">
        <f t="shared" si="17"/>
        <v>0.035</v>
      </c>
      <c r="G169" s="11">
        <f t="shared" si="16"/>
        <v>5799.597179830932</v>
      </c>
    </row>
    <row r="170" spans="1:7" ht="16.5">
      <c r="A170" s="3">
        <f t="shared" si="12"/>
        <v>162</v>
      </c>
      <c r="B170" s="2">
        <f t="shared" si="13"/>
        <v>404077.0602290721</v>
      </c>
      <c r="C170" s="2">
        <f t="shared" si="14"/>
        <v>4607.600253423647</v>
      </c>
      <c r="D170" s="24"/>
      <c r="E170" s="11">
        <f t="shared" si="15"/>
        <v>1191.9969264072793</v>
      </c>
      <c r="F170" s="7">
        <f t="shared" si="17"/>
        <v>0.035</v>
      </c>
      <c r="G170" s="11">
        <f t="shared" si="16"/>
        <v>5799.5971798309265</v>
      </c>
    </row>
    <row r="171" spans="1:7" ht="16.5">
      <c r="A171" s="3">
        <f t="shared" si="12"/>
        <v>163</v>
      </c>
      <c r="B171" s="2">
        <f t="shared" si="13"/>
        <v>399456.021141576</v>
      </c>
      <c r="C171" s="2">
        <f t="shared" si="14"/>
        <v>4621.039087496138</v>
      </c>
      <c r="D171" s="24"/>
      <c r="E171" s="11">
        <f t="shared" si="15"/>
        <v>1178.5580923347936</v>
      </c>
      <c r="F171" s="7">
        <f t="shared" si="17"/>
        <v>0.035</v>
      </c>
      <c r="G171" s="11">
        <f t="shared" si="16"/>
        <v>5799.597179830931</v>
      </c>
    </row>
    <row r="172" spans="1:7" ht="16.5">
      <c r="A172" s="3">
        <f t="shared" si="12"/>
        <v>164</v>
      </c>
      <c r="B172" s="2">
        <f t="shared" si="13"/>
        <v>394821.504023408</v>
      </c>
      <c r="C172" s="2">
        <f t="shared" si="14"/>
        <v>4634.517118168003</v>
      </c>
      <c r="D172" s="24"/>
      <c r="E172" s="11">
        <f t="shared" si="15"/>
        <v>1165.0800616629301</v>
      </c>
      <c r="F172" s="7">
        <f t="shared" si="17"/>
        <v>0.035</v>
      </c>
      <c r="G172" s="11">
        <f t="shared" si="16"/>
        <v>5799.597179830934</v>
      </c>
    </row>
    <row r="173" spans="1:7" ht="16.5">
      <c r="A173" s="3">
        <f t="shared" si="12"/>
        <v>165</v>
      </c>
      <c r="B173" s="2">
        <f t="shared" si="13"/>
        <v>390173.4695636453</v>
      </c>
      <c r="C173" s="2">
        <f t="shared" si="14"/>
        <v>4648.034459762657</v>
      </c>
      <c r="D173" s="24"/>
      <c r="E173" s="11">
        <f t="shared" si="15"/>
        <v>1151.5627200682734</v>
      </c>
      <c r="F173" s="7">
        <f t="shared" si="17"/>
        <v>0.035</v>
      </c>
      <c r="G173" s="11">
        <f t="shared" si="16"/>
        <v>5799.597179830931</v>
      </c>
    </row>
    <row r="174" spans="1:7" ht="16.5">
      <c r="A174" s="3">
        <f t="shared" si="12"/>
        <v>166</v>
      </c>
      <c r="B174" s="2">
        <f t="shared" si="13"/>
        <v>385511.87833670835</v>
      </c>
      <c r="C174" s="2">
        <f t="shared" si="14"/>
        <v>4661.591226936964</v>
      </c>
      <c r="D174" s="24"/>
      <c r="E174" s="11">
        <f t="shared" si="15"/>
        <v>1138.0059528939657</v>
      </c>
      <c r="F174" s="7">
        <f t="shared" si="17"/>
        <v>0.035</v>
      </c>
      <c r="G174" s="11">
        <f t="shared" si="16"/>
        <v>5799.597179830929</v>
      </c>
    </row>
    <row r="175" spans="1:7" ht="16.5">
      <c r="A175" s="3">
        <f t="shared" si="12"/>
        <v>167</v>
      </c>
      <c r="B175" s="2">
        <f t="shared" si="13"/>
        <v>380836.69080202613</v>
      </c>
      <c r="C175" s="2">
        <f t="shared" si="14"/>
        <v>4675.1875346822</v>
      </c>
      <c r="D175" s="24"/>
      <c r="E175" s="11">
        <f t="shared" si="15"/>
        <v>1124.4096451487328</v>
      </c>
      <c r="F175" s="7">
        <f t="shared" si="17"/>
        <v>0.035</v>
      </c>
      <c r="G175" s="11">
        <f t="shared" si="16"/>
        <v>5799.597179830933</v>
      </c>
    </row>
    <row r="176" spans="1:7" ht="16.5">
      <c r="A176" s="3">
        <f t="shared" si="12"/>
        <v>168</v>
      </c>
      <c r="B176" s="2">
        <f t="shared" si="13"/>
        <v>376147.8673037011</v>
      </c>
      <c r="C176" s="2">
        <f t="shared" si="14"/>
        <v>4688.8234983250195</v>
      </c>
      <c r="D176" s="24"/>
      <c r="E176" s="11">
        <f t="shared" si="15"/>
        <v>1110.7736815059095</v>
      </c>
      <c r="F176" s="7">
        <f t="shared" si="17"/>
        <v>0.035</v>
      </c>
      <c r="G176" s="11">
        <f t="shared" si="16"/>
        <v>5799.597179830929</v>
      </c>
    </row>
    <row r="177" spans="1:7" ht="16.5">
      <c r="A177" s="3">
        <f t="shared" si="12"/>
        <v>169</v>
      </c>
      <c r="B177" s="2">
        <f t="shared" si="13"/>
        <v>371445.36807017267</v>
      </c>
      <c r="C177" s="2">
        <f t="shared" si="14"/>
        <v>4702.499233528472</v>
      </c>
      <c r="D177" s="24"/>
      <c r="E177" s="11">
        <f t="shared" si="15"/>
        <v>1097.0979463024617</v>
      </c>
      <c r="F177" s="7">
        <f t="shared" si="17"/>
        <v>0.035</v>
      </c>
      <c r="G177" s="11">
        <f t="shared" si="16"/>
        <v>5799.597179830934</v>
      </c>
    </row>
    <row r="178" spans="1:7" ht="16.5">
      <c r="A178" s="3">
        <f t="shared" si="12"/>
        <v>170</v>
      </c>
      <c r="B178" s="2">
        <f t="shared" si="13"/>
        <v>366729.15321387973</v>
      </c>
      <c r="C178" s="2">
        <f t="shared" si="14"/>
        <v>4716.214856292925</v>
      </c>
      <c r="D178" s="24"/>
      <c r="E178" s="11">
        <f t="shared" si="15"/>
        <v>1083.3823235380037</v>
      </c>
      <c r="F178" s="7">
        <f t="shared" si="17"/>
        <v>0.035</v>
      </c>
      <c r="G178" s="11">
        <f t="shared" si="16"/>
        <v>5799.597179830929</v>
      </c>
    </row>
    <row r="179" spans="1:7" ht="16.5">
      <c r="A179" s="3">
        <f t="shared" si="12"/>
        <v>171</v>
      </c>
      <c r="B179" s="2">
        <f t="shared" si="13"/>
        <v>361999.1827309226</v>
      </c>
      <c r="C179" s="2">
        <f t="shared" si="14"/>
        <v>4729.970482957122</v>
      </c>
      <c r="D179" s="24"/>
      <c r="E179" s="11">
        <f t="shared" si="15"/>
        <v>1069.626696873816</v>
      </c>
      <c r="F179" s="7">
        <f t="shared" si="17"/>
        <v>0.035</v>
      </c>
      <c r="G179" s="11">
        <f t="shared" si="16"/>
        <v>5799.597179830938</v>
      </c>
    </row>
    <row r="180" spans="1:7" ht="16.5">
      <c r="A180" s="3">
        <f t="shared" si="12"/>
        <v>172</v>
      </c>
      <c r="B180" s="2">
        <f t="shared" si="13"/>
        <v>357255.4165007235</v>
      </c>
      <c r="C180" s="2">
        <f t="shared" si="14"/>
        <v>4743.766230199074</v>
      </c>
      <c r="D180" s="24"/>
      <c r="E180" s="11">
        <f t="shared" si="15"/>
        <v>1055.8309496318577</v>
      </c>
      <c r="F180" s="7">
        <f t="shared" si="17"/>
        <v>0.035</v>
      </c>
      <c r="G180" s="11">
        <f t="shared" si="16"/>
        <v>5799.597179830932</v>
      </c>
    </row>
    <row r="181" spans="1:7" ht="16.5">
      <c r="A181" s="3">
        <f t="shared" si="12"/>
        <v>173</v>
      </c>
      <c r="B181" s="2">
        <f t="shared" si="13"/>
        <v>352497.81428568636</v>
      </c>
      <c r="C181" s="2">
        <f t="shared" si="14"/>
        <v>4757.602215037157</v>
      </c>
      <c r="D181" s="24"/>
      <c r="E181" s="11">
        <f t="shared" si="15"/>
        <v>1041.994964793777</v>
      </c>
      <c r="F181" s="7">
        <f t="shared" si="17"/>
        <v>0.035</v>
      </c>
      <c r="G181" s="11">
        <f t="shared" si="16"/>
        <v>5799.597179830935</v>
      </c>
    </row>
    <row r="182" spans="1:7" ht="16.5">
      <c r="A182" s="3">
        <f t="shared" si="12"/>
        <v>174</v>
      </c>
      <c r="B182" s="2">
        <f t="shared" si="13"/>
        <v>347726.33573085535</v>
      </c>
      <c r="C182" s="2">
        <f t="shared" si="14"/>
        <v>4771.478554831014</v>
      </c>
      <c r="D182" s="24"/>
      <c r="E182" s="11">
        <f t="shared" si="15"/>
        <v>1028.1186249999187</v>
      </c>
      <c r="F182" s="7">
        <f t="shared" si="17"/>
        <v>0.035</v>
      </c>
      <c r="G182" s="11">
        <f t="shared" si="16"/>
        <v>5799.597179830933</v>
      </c>
    </row>
    <row r="183" spans="1:7" ht="16.5">
      <c r="A183" s="3">
        <f t="shared" si="12"/>
        <v>175</v>
      </c>
      <c r="B183" s="2">
        <f t="shared" si="13"/>
        <v>342940.94036357274</v>
      </c>
      <c r="C183" s="2">
        <f t="shared" si="14"/>
        <v>4785.395367282605</v>
      </c>
      <c r="D183" s="24"/>
      <c r="E183" s="11">
        <f t="shared" si="15"/>
        <v>1014.2018125483282</v>
      </c>
      <c r="F183" s="7">
        <f t="shared" si="17"/>
        <v>0.035</v>
      </c>
      <c r="G183" s="11">
        <f t="shared" si="16"/>
        <v>5799.597179830933</v>
      </c>
    </row>
    <row r="184" spans="1:7" ht="16.5">
      <c r="A184" s="3">
        <f t="shared" si="12"/>
        <v>176</v>
      </c>
      <c r="B184" s="2">
        <f t="shared" si="13"/>
        <v>338141.58759313554</v>
      </c>
      <c r="C184" s="2">
        <f t="shared" si="14"/>
        <v>4799.35277043718</v>
      </c>
      <c r="D184" s="24"/>
      <c r="E184" s="11">
        <f t="shared" si="15"/>
        <v>1000.2444093937539</v>
      </c>
      <c r="F184" s="7">
        <f t="shared" si="17"/>
        <v>0.035</v>
      </c>
      <c r="G184" s="11">
        <f t="shared" si="16"/>
        <v>5799.597179830934</v>
      </c>
    </row>
    <row r="185" spans="1:7" ht="16.5">
      <c r="A185" s="3">
        <f t="shared" si="12"/>
        <v>177</v>
      </c>
      <c r="B185" s="2">
        <f t="shared" si="13"/>
        <v>333328.23671045125</v>
      </c>
      <c r="C185" s="2">
        <f t="shared" si="14"/>
        <v>4813.350882684288</v>
      </c>
      <c r="D185" s="24"/>
      <c r="E185" s="11">
        <f t="shared" si="15"/>
        <v>986.2462971466454</v>
      </c>
      <c r="F185" s="7">
        <f t="shared" si="17"/>
        <v>0.035</v>
      </c>
      <c r="G185" s="11">
        <f t="shared" si="16"/>
        <v>5799.597179830934</v>
      </c>
    </row>
    <row r="186" spans="1:7" ht="16.5">
      <c r="A186" s="3">
        <f t="shared" si="12"/>
        <v>178</v>
      </c>
      <c r="B186" s="2">
        <f t="shared" si="13"/>
        <v>328500.84688769246</v>
      </c>
      <c r="C186" s="2">
        <f t="shared" si="14"/>
        <v>4827.38982275877</v>
      </c>
      <c r="D186" s="24"/>
      <c r="E186" s="11">
        <f t="shared" si="15"/>
        <v>972.2073570721495</v>
      </c>
      <c r="F186" s="7">
        <f t="shared" si="17"/>
        <v>0.035</v>
      </c>
      <c r="G186" s="11">
        <f t="shared" si="16"/>
        <v>5799.597179830919</v>
      </c>
    </row>
    <row r="187" spans="1:7" ht="16.5">
      <c r="A187" s="3">
        <f t="shared" si="12"/>
        <v>179</v>
      </c>
      <c r="B187" s="2">
        <f t="shared" si="13"/>
        <v>323659.37717795064</v>
      </c>
      <c r="C187" s="2">
        <f t="shared" si="14"/>
        <v>4841.469709741827</v>
      </c>
      <c r="D187" s="24"/>
      <c r="E187" s="11">
        <f t="shared" si="15"/>
        <v>958.1274700891031</v>
      </c>
      <c r="F187" s="7">
        <f t="shared" si="17"/>
        <v>0.035</v>
      </c>
      <c r="G187" s="11">
        <f t="shared" si="16"/>
        <v>5799.597179830929</v>
      </c>
    </row>
    <row r="188" spans="1:7" ht="16.5">
      <c r="A188" s="3">
        <f t="shared" si="12"/>
        <v>180</v>
      </c>
      <c r="B188" s="2">
        <f t="shared" si="13"/>
        <v>318803.78651488875</v>
      </c>
      <c r="C188" s="2">
        <f t="shared" si="14"/>
        <v>4855.5906630619065</v>
      </c>
      <c r="D188" s="24"/>
      <c r="E188" s="11">
        <f t="shared" si="15"/>
        <v>944.0065167690227</v>
      </c>
      <c r="F188" s="7">
        <f t="shared" si="17"/>
        <v>0.035</v>
      </c>
      <c r="G188" s="11">
        <f t="shared" si="16"/>
        <v>5799.597179830929</v>
      </c>
    </row>
    <row r="189" spans="1:7" ht="16.5">
      <c r="A189" s="3">
        <f t="shared" si="12"/>
        <v>181</v>
      </c>
      <c r="B189" s="2">
        <f t="shared" si="13"/>
        <v>313934.0337123929</v>
      </c>
      <c r="C189" s="2">
        <f t="shared" si="14"/>
        <v>4869.752802495837</v>
      </c>
      <c r="D189" s="24"/>
      <c r="E189" s="11">
        <f t="shared" si="15"/>
        <v>929.8443773350923</v>
      </c>
      <c r="F189" s="7">
        <f t="shared" si="17"/>
        <v>0.035</v>
      </c>
      <c r="G189" s="11">
        <f t="shared" si="16"/>
        <v>5799.597179830929</v>
      </c>
    </row>
    <row r="190" spans="1:7" ht="16.5">
      <c r="A190" s="3">
        <f t="shared" si="12"/>
        <v>182</v>
      </c>
      <c r="B190" s="2">
        <f t="shared" si="13"/>
        <v>309050.07746422314</v>
      </c>
      <c r="C190" s="2">
        <f t="shared" si="14"/>
        <v>4883.956248169775</v>
      </c>
      <c r="D190" s="24"/>
      <c r="E190" s="11">
        <f t="shared" si="15"/>
        <v>915.640931661146</v>
      </c>
      <c r="F190" s="7">
        <f t="shared" si="17"/>
        <v>0.035</v>
      </c>
      <c r="G190" s="11">
        <f t="shared" si="16"/>
        <v>5799.597179830921</v>
      </c>
    </row>
    <row r="191" spans="1:7" ht="16.5">
      <c r="A191" s="3">
        <f t="shared" si="12"/>
        <v>183</v>
      </c>
      <c r="B191" s="2">
        <f t="shared" si="13"/>
        <v>304151.87634366285</v>
      </c>
      <c r="C191" s="2">
        <f t="shared" si="14"/>
        <v>4898.2011205602785</v>
      </c>
      <c r="D191" s="24"/>
      <c r="E191" s="11">
        <f t="shared" si="15"/>
        <v>901.3960592706509</v>
      </c>
      <c r="F191" s="7">
        <f t="shared" si="17"/>
        <v>0.035</v>
      </c>
      <c r="G191" s="11">
        <f t="shared" si="16"/>
        <v>5799.597179830929</v>
      </c>
    </row>
    <row r="192" spans="1:7" ht="16.5">
      <c r="A192" s="3">
        <f t="shared" si="12"/>
        <v>184</v>
      </c>
      <c r="B192" s="2">
        <f t="shared" si="13"/>
        <v>299239.3888031676</v>
      </c>
      <c r="C192" s="2">
        <f t="shared" si="14"/>
        <v>4912.487540495244</v>
      </c>
      <c r="D192" s="24"/>
      <c r="E192" s="11">
        <f t="shared" si="15"/>
        <v>887.1096393356834</v>
      </c>
      <c r="F192" s="7">
        <f t="shared" si="17"/>
        <v>0.035</v>
      </c>
      <c r="G192" s="11">
        <f t="shared" si="16"/>
        <v>5799.5971798309265</v>
      </c>
    </row>
    <row r="193" spans="1:7" ht="16.5">
      <c r="A193" s="3">
        <f t="shared" si="12"/>
        <v>185</v>
      </c>
      <c r="B193" s="2">
        <f t="shared" si="13"/>
        <v>294312.5731740126</v>
      </c>
      <c r="C193" s="2">
        <f t="shared" si="14"/>
        <v>4926.815629155028</v>
      </c>
      <c r="D193" s="24"/>
      <c r="E193" s="11">
        <f t="shared" si="15"/>
        <v>872.7815506759057</v>
      </c>
      <c r="F193" s="7">
        <f t="shared" si="17"/>
        <v>0.035</v>
      </c>
      <c r="G193" s="11">
        <f t="shared" si="16"/>
        <v>5799.597179830934</v>
      </c>
    </row>
    <row r="194" spans="1:7" ht="16.5">
      <c r="A194" s="3">
        <f t="shared" si="12"/>
        <v>186</v>
      </c>
      <c r="B194" s="2">
        <f t="shared" si="13"/>
        <v>289371.3876659392</v>
      </c>
      <c r="C194" s="2">
        <f t="shared" si="14"/>
        <v>4941.18550807339</v>
      </c>
      <c r="D194" s="24"/>
      <c r="E194" s="11">
        <f t="shared" si="15"/>
        <v>858.4116717575367</v>
      </c>
      <c r="F194" s="7">
        <f t="shared" si="17"/>
        <v>0.035</v>
      </c>
      <c r="G194" s="11">
        <f t="shared" si="16"/>
        <v>5799.597179830927</v>
      </c>
    </row>
    <row r="195" spans="1:7" ht="16.5">
      <c r="A195" s="3">
        <f t="shared" si="12"/>
        <v>187</v>
      </c>
      <c r="B195" s="2">
        <f t="shared" si="13"/>
        <v>284415.7903668006</v>
      </c>
      <c r="C195" s="2">
        <f t="shared" si="14"/>
        <v>4955.5972991386125</v>
      </c>
      <c r="D195" s="24"/>
      <c r="E195" s="11">
        <f t="shared" si="15"/>
        <v>843.9998806923228</v>
      </c>
      <c r="F195" s="7">
        <f t="shared" si="17"/>
        <v>0.035</v>
      </c>
      <c r="G195" s="11">
        <f t="shared" si="16"/>
        <v>5799.597179830936</v>
      </c>
    </row>
    <row r="196" spans="1:7" ht="16.5">
      <c r="A196" s="3">
        <f t="shared" si="12"/>
        <v>188</v>
      </c>
      <c r="B196" s="2">
        <f t="shared" si="13"/>
        <v>279445.7392422062</v>
      </c>
      <c r="C196" s="2">
        <f t="shared" si="14"/>
        <v>4970.051124594425</v>
      </c>
      <c r="D196" s="24"/>
      <c r="E196" s="11">
        <f t="shared" si="15"/>
        <v>829.546055236502</v>
      </c>
      <c r="F196" s="7">
        <f t="shared" si="17"/>
        <v>0.035</v>
      </c>
      <c r="G196" s="11">
        <f t="shared" si="16"/>
        <v>5799.597179830927</v>
      </c>
    </row>
    <row r="197" spans="1:7" ht="16.5">
      <c r="A197" s="3">
        <f t="shared" si="12"/>
        <v>189</v>
      </c>
      <c r="B197" s="2">
        <f t="shared" si="13"/>
        <v>274461.19213516504</v>
      </c>
      <c r="C197" s="2">
        <f t="shared" si="14"/>
        <v>4984.547107041161</v>
      </c>
      <c r="D197" s="24"/>
      <c r="E197" s="11">
        <f t="shared" si="15"/>
        <v>815.0500727897683</v>
      </c>
      <c r="F197" s="7">
        <f t="shared" si="17"/>
        <v>0.035</v>
      </c>
      <c r="G197" s="11">
        <f t="shared" si="16"/>
        <v>5799.597179830929</v>
      </c>
    </row>
    <row r="198" spans="1:7" ht="16.5">
      <c r="A198" s="3">
        <f t="shared" si="12"/>
        <v>190</v>
      </c>
      <c r="B198" s="2">
        <f t="shared" si="13"/>
        <v>269462.1067657283</v>
      </c>
      <c r="C198" s="2">
        <f t="shared" si="14"/>
        <v>4999.085369436692</v>
      </c>
      <c r="D198" s="24"/>
      <c r="E198" s="11">
        <f t="shared" si="15"/>
        <v>800.5118103942315</v>
      </c>
      <c r="F198" s="7">
        <f t="shared" si="17"/>
        <v>0.035</v>
      </c>
      <c r="G198" s="11">
        <f t="shared" si="16"/>
        <v>5799.597179830924</v>
      </c>
    </row>
    <row r="199" spans="1:7" ht="16.5">
      <c r="A199" s="3">
        <f t="shared" si="12"/>
        <v>191</v>
      </c>
      <c r="B199" s="2">
        <f t="shared" si="13"/>
        <v>264448.44073063077</v>
      </c>
      <c r="C199" s="2">
        <f t="shared" si="14"/>
        <v>5013.666035097562</v>
      </c>
      <c r="D199" s="24"/>
      <c r="E199" s="11">
        <f t="shared" si="15"/>
        <v>785.9311447333744</v>
      </c>
      <c r="F199" s="7">
        <f t="shared" si="17"/>
        <v>0.035</v>
      </c>
      <c r="G199" s="11">
        <f t="shared" si="16"/>
        <v>5799.5971798309365</v>
      </c>
    </row>
    <row r="200" spans="1:7" ht="16.5">
      <c r="A200" s="3">
        <f t="shared" si="12"/>
        <v>192</v>
      </c>
      <c r="B200" s="2">
        <f t="shared" si="13"/>
        <v>259420.15150293085</v>
      </c>
      <c r="C200" s="2">
        <f t="shared" si="14"/>
        <v>5028.289227699927</v>
      </c>
      <c r="D200" s="24"/>
      <c r="E200" s="11">
        <f t="shared" si="15"/>
        <v>771.3079521310065</v>
      </c>
      <c r="F200" s="7">
        <f t="shared" si="17"/>
        <v>0.035</v>
      </c>
      <c r="G200" s="11">
        <f t="shared" si="16"/>
        <v>5799.597179830934</v>
      </c>
    </row>
    <row r="201" spans="1:7" ht="16.5">
      <c r="A201" s="3">
        <f aca="true" t="shared" si="18" ref="A201:A248">A200+1</f>
        <v>193</v>
      </c>
      <c r="B201" s="2">
        <f aca="true" t="shared" si="19" ref="B201:B248">B200-C201-D201</f>
        <v>254377.19643165014</v>
      </c>
      <c r="C201" s="2">
        <f aca="true" t="shared" si="20" ref="C201:C248">G201-E201</f>
        <v>5042.955071280716</v>
      </c>
      <c r="D201" s="24"/>
      <c r="E201" s="11">
        <f aca="true" t="shared" si="21" ref="E201:E248">B200*F201/12</f>
        <v>756.6421085502151</v>
      </c>
      <c r="F201" s="7">
        <f t="shared" si="17"/>
        <v>0.035</v>
      </c>
      <c r="G201" s="11">
        <f t="shared" si="16"/>
        <v>5799.597179830931</v>
      </c>
    </row>
    <row r="202" spans="1:7" ht="16.5">
      <c r="A202" s="3">
        <f t="shared" si="18"/>
        <v>194</v>
      </c>
      <c r="B202" s="2">
        <f t="shared" si="19"/>
        <v>249319.53274141153</v>
      </c>
      <c r="C202" s="2">
        <f t="shared" si="20"/>
        <v>5057.663690238608</v>
      </c>
      <c r="D202" s="24"/>
      <c r="E202" s="11">
        <f t="shared" si="21"/>
        <v>741.933489592313</v>
      </c>
      <c r="F202" s="7">
        <f t="shared" si="17"/>
        <v>0.035</v>
      </c>
      <c r="G202" s="11">
        <f aca="true" t="shared" si="22" ref="G202:G248">IF(A202&lt;=$B$2,B201*(F202/12),-PMT(F202/12,$B$3*12-A201,B201))</f>
        <v>5799.597179830921</v>
      </c>
    </row>
    <row r="203" spans="1:7" ht="16.5">
      <c r="A203" s="3">
        <f t="shared" si="18"/>
        <v>195</v>
      </c>
      <c r="B203" s="2">
        <f t="shared" si="19"/>
        <v>244247.1175320764</v>
      </c>
      <c r="C203" s="2">
        <f t="shared" si="20"/>
        <v>5072.415209335143</v>
      </c>
      <c r="D203" s="24"/>
      <c r="E203" s="11">
        <f t="shared" si="21"/>
        <v>727.1819704957837</v>
      </c>
      <c r="F203" s="7">
        <f aca="true" t="shared" si="23" ref="F203:F248">F202</f>
        <v>0.035</v>
      </c>
      <c r="G203" s="11">
        <f t="shared" si="22"/>
        <v>5799.5971798309265</v>
      </c>
    </row>
    <row r="204" spans="1:7" ht="16.5">
      <c r="A204" s="3">
        <f t="shared" si="18"/>
        <v>196</v>
      </c>
      <c r="B204" s="2">
        <f t="shared" si="19"/>
        <v>239159.9077783807</v>
      </c>
      <c r="C204" s="2">
        <f t="shared" si="20"/>
        <v>5087.209753695703</v>
      </c>
      <c r="D204" s="24"/>
      <c r="E204" s="11">
        <f t="shared" si="21"/>
        <v>712.3874261352229</v>
      </c>
      <c r="F204" s="7">
        <f t="shared" si="23"/>
        <v>0.035</v>
      </c>
      <c r="G204" s="11">
        <f t="shared" si="22"/>
        <v>5799.597179830926</v>
      </c>
    </row>
    <row r="205" spans="1:7" ht="16.5">
      <c r="A205" s="3">
        <f t="shared" si="18"/>
        <v>197</v>
      </c>
      <c r="B205" s="2">
        <f t="shared" si="19"/>
        <v>234057.86032957004</v>
      </c>
      <c r="C205" s="2">
        <f t="shared" si="20"/>
        <v>5102.047448810648</v>
      </c>
      <c r="D205" s="24"/>
      <c r="E205" s="11">
        <f t="shared" si="21"/>
        <v>697.5497310202771</v>
      </c>
      <c r="F205" s="7">
        <f t="shared" si="23"/>
        <v>0.035</v>
      </c>
      <c r="G205" s="11">
        <f t="shared" si="22"/>
        <v>5799.597179830926</v>
      </c>
    </row>
    <row r="206" spans="1:7" ht="16.5">
      <c r="A206" s="3">
        <f t="shared" si="18"/>
        <v>198</v>
      </c>
      <c r="B206" s="2">
        <f t="shared" si="19"/>
        <v>228940.9319090337</v>
      </c>
      <c r="C206" s="2">
        <f t="shared" si="20"/>
        <v>5116.928420536341</v>
      </c>
      <c r="D206" s="24"/>
      <c r="E206" s="11">
        <f t="shared" si="21"/>
        <v>682.6687592945794</v>
      </c>
      <c r="F206" s="7">
        <f t="shared" si="23"/>
        <v>0.035</v>
      </c>
      <c r="G206" s="11">
        <f t="shared" si="22"/>
        <v>5799.59717983092</v>
      </c>
    </row>
    <row r="207" spans="1:7" ht="16.5">
      <c r="A207" s="3">
        <f t="shared" si="18"/>
        <v>199</v>
      </c>
      <c r="B207" s="2">
        <f t="shared" si="19"/>
        <v>223809.07911393748</v>
      </c>
      <c r="C207" s="2">
        <f t="shared" si="20"/>
        <v>5131.85279509624</v>
      </c>
      <c r="D207" s="24"/>
      <c r="E207" s="11">
        <f t="shared" si="21"/>
        <v>667.7443847346817</v>
      </c>
      <c r="F207" s="7">
        <f t="shared" si="23"/>
        <v>0.035</v>
      </c>
      <c r="G207" s="11">
        <f t="shared" si="22"/>
        <v>5799.597179830921</v>
      </c>
    </row>
    <row r="208" spans="1:7" ht="16.5">
      <c r="A208" s="3">
        <f t="shared" si="18"/>
        <v>200</v>
      </c>
      <c r="B208" s="2">
        <f t="shared" si="19"/>
        <v>218662.25841485555</v>
      </c>
      <c r="C208" s="2">
        <f t="shared" si="20"/>
        <v>5146.820699081942</v>
      </c>
      <c r="D208" s="24"/>
      <c r="E208" s="11">
        <f t="shared" si="21"/>
        <v>652.7764807489843</v>
      </c>
      <c r="F208" s="7">
        <f t="shared" si="23"/>
        <v>0.035</v>
      </c>
      <c r="G208" s="11">
        <f t="shared" si="22"/>
        <v>5799.5971798309265</v>
      </c>
    </row>
    <row r="209" spans="1:7" ht="16.5">
      <c r="A209" s="3">
        <f t="shared" si="18"/>
        <v>201</v>
      </c>
      <c r="B209" s="2">
        <f t="shared" si="19"/>
        <v>213500.42615540128</v>
      </c>
      <c r="C209" s="2">
        <f t="shared" si="20"/>
        <v>5161.832259454265</v>
      </c>
      <c r="D209" s="24"/>
      <c r="E209" s="11">
        <f t="shared" si="21"/>
        <v>637.7649203766621</v>
      </c>
      <c r="F209" s="7">
        <f t="shared" si="23"/>
        <v>0.035</v>
      </c>
      <c r="G209" s="11">
        <f t="shared" si="22"/>
        <v>5799.597179830927</v>
      </c>
    </row>
    <row r="210" spans="1:7" ht="16.5">
      <c r="A210" s="3">
        <f t="shared" si="18"/>
        <v>202</v>
      </c>
      <c r="B210" s="2">
        <f t="shared" si="19"/>
        <v>208323.53855185694</v>
      </c>
      <c r="C210" s="2">
        <f t="shared" si="20"/>
        <v>5176.887603544332</v>
      </c>
      <c r="D210" s="24"/>
      <c r="E210" s="11">
        <f t="shared" si="21"/>
        <v>622.7095762865871</v>
      </c>
      <c r="F210" s="7">
        <f t="shared" si="23"/>
        <v>0.035</v>
      </c>
      <c r="G210" s="11">
        <f t="shared" si="22"/>
        <v>5799.597179830919</v>
      </c>
    </row>
    <row r="211" spans="1:7" ht="16.5">
      <c r="A211" s="3">
        <f t="shared" si="18"/>
        <v>203</v>
      </c>
      <c r="B211" s="2">
        <f t="shared" si="19"/>
        <v>203131.55169280226</v>
      </c>
      <c r="C211" s="2">
        <f t="shared" si="20"/>
        <v>5191.98685905468</v>
      </c>
      <c r="D211" s="24"/>
      <c r="E211" s="11">
        <f t="shared" si="21"/>
        <v>607.6103207762495</v>
      </c>
      <c r="F211" s="7">
        <f t="shared" si="23"/>
        <v>0.035</v>
      </c>
      <c r="G211" s="11">
        <f t="shared" si="22"/>
        <v>5799.59717983093</v>
      </c>
    </row>
    <row r="212" spans="1:7" ht="16.5">
      <c r="A212" s="3">
        <f t="shared" si="18"/>
        <v>204</v>
      </c>
      <c r="B212" s="2">
        <f t="shared" si="19"/>
        <v>197924.421538742</v>
      </c>
      <c r="C212" s="2">
        <f t="shared" si="20"/>
        <v>5207.130154060258</v>
      </c>
      <c r="D212" s="24"/>
      <c r="E212" s="11">
        <f t="shared" si="21"/>
        <v>592.4670257706733</v>
      </c>
      <c r="F212" s="7">
        <f t="shared" si="23"/>
        <v>0.035</v>
      </c>
      <c r="G212" s="11">
        <f t="shared" si="22"/>
        <v>5799.597179830931</v>
      </c>
    </row>
    <row r="213" spans="1:7" ht="16.5">
      <c r="A213" s="3">
        <f t="shared" si="18"/>
        <v>205</v>
      </c>
      <c r="B213" s="2">
        <f t="shared" si="19"/>
        <v>192702.1039217324</v>
      </c>
      <c r="C213" s="2">
        <f t="shared" si="20"/>
        <v>5222.3176170095985</v>
      </c>
      <c r="D213" s="24"/>
      <c r="E213" s="11">
        <f t="shared" si="21"/>
        <v>577.2795628213308</v>
      </c>
      <c r="F213" s="7">
        <f t="shared" si="23"/>
        <v>0.035</v>
      </c>
      <c r="G213" s="11">
        <f t="shared" si="22"/>
        <v>5799.597179830929</v>
      </c>
    </row>
    <row r="214" spans="1:7" ht="16.5">
      <c r="A214" s="3">
        <f t="shared" si="18"/>
        <v>206</v>
      </c>
      <c r="B214" s="2">
        <f t="shared" si="19"/>
        <v>187464.5545450065</v>
      </c>
      <c r="C214" s="2">
        <f t="shared" si="20"/>
        <v>5237.549376725875</v>
      </c>
      <c r="D214" s="24"/>
      <c r="E214" s="11">
        <f t="shared" si="21"/>
        <v>562.0478031050528</v>
      </c>
      <c r="F214" s="7">
        <f t="shared" si="23"/>
        <v>0.035</v>
      </c>
      <c r="G214" s="11">
        <f t="shared" si="22"/>
        <v>5799.597179830927</v>
      </c>
    </row>
    <row r="215" spans="1:7" ht="16.5">
      <c r="A215" s="3">
        <f t="shared" si="18"/>
        <v>207</v>
      </c>
      <c r="B215" s="2">
        <f t="shared" si="19"/>
        <v>182211.72898259852</v>
      </c>
      <c r="C215" s="2">
        <f t="shared" si="20"/>
        <v>5252.825562407996</v>
      </c>
      <c r="D215" s="24"/>
      <c r="E215" s="11">
        <f t="shared" si="21"/>
        <v>546.7716174229357</v>
      </c>
      <c r="F215" s="7">
        <f t="shared" si="23"/>
        <v>0.035</v>
      </c>
      <c r="G215" s="11">
        <f t="shared" si="22"/>
        <v>5799.597179830931</v>
      </c>
    </row>
    <row r="216" spans="1:7" ht="16.5">
      <c r="A216" s="3">
        <f t="shared" si="18"/>
        <v>208</v>
      </c>
      <c r="B216" s="2">
        <f t="shared" si="19"/>
        <v>176943.58267896684</v>
      </c>
      <c r="C216" s="2">
        <f t="shared" si="20"/>
        <v>5268.146303631684</v>
      </c>
      <c r="D216" s="24"/>
      <c r="E216" s="11">
        <f t="shared" si="21"/>
        <v>531.4508761992457</v>
      </c>
      <c r="F216" s="7">
        <f t="shared" si="23"/>
        <v>0.035</v>
      </c>
      <c r="G216" s="11">
        <f t="shared" si="22"/>
        <v>5799.597179830929</v>
      </c>
    </row>
    <row r="217" spans="1:7" ht="16.5">
      <c r="A217" s="3">
        <f t="shared" si="18"/>
        <v>209</v>
      </c>
      <c r="B217" s="2">
        <f t="shared" si="19"/>
        <v>171660.07094861622</v>
      </c>
      <c r="C217" s="2">
        <f t="shared" si="20"/>
        <v>5283.5117303506095</v>
      </c>
      <c r="D217" s="24"/>
      <c r="E217" s="11">
        <f t="shared" si="21"/>
        <v>516.08544948032</v>
      </c>
      <c r="F217" s="7">
        <f t="shared" si="23"/>
        <v>0.035</v>
      </c>
      <c r="G217" s="11">
        <f t="shared" si="22"/>
        <v>5799.597179830929</v>
      </c>
    </row>
    <row r="218" spans="1:7" ht="16.5">
      <c r="A218" s="3">
        <f t="shared" si="18"/>
        <v>210</v>
      </c>
      <c r="B218" s="2">
        <f t="shared" si="19"/>
        <v>166361.1489757188</v>
      </c>
      <c r="C218" s="2">
        <f t="shared" si="20"/>
        <v>5298.921972897438</v>
      </c>
      <c r="D218" s="24"/>
      <c r="E218" s="11">
        <f t="shared" si="21"/>
        <v>500.67520693346404</v>
      </c>
      <c r="F218" s="7">
        <f t="shared" si="23"/>
        <v>0.035</v>
      </c>
      <c r="G218" s="11">
        <f t="shared" si="22"/>
        <v>5799.597179830902</v>
      </c>
    </row>
    <row r="219" spans="1:7" ht="16.5">
      <c r="A219" s="3">
        <f t="shared" si="18"/>
        <v>211</v>
      </c>
      <c r="B219" s="2">
        <f t="shared" si="19"/>
        <v>161046.77181373374</v>
      </c>
      <c r="C219" s="2">
        <f t="shared" si="20"/>
        <v>5314.377161985074</v>
      </c>
      <c r="D219" s="24"/>
      <c r="E219" s="11">
        <f t="shared" si="21"/>
        <v>485.22001784584654</v>
      </c>
      <c r="F219" s="7">
        <f t="shared" si="23"/>
        <v>0.035</v>
      </c>
      <c r="G219" s="11">
        <f t="shared" si="22"/>
        <v>5799.597179830921</v>
      </c>
    </row>
    <row r="220" spans="1:7" ht="16.5">
      <c r="A220" s="3">
        <f t="shared" si="18"/>
        <v>212</v>
      </c>
      <c r="B220" s="2">
        <f t="shared" si="19"/>
        <v>155716.89438502621</v>
      </c>
      <c r="C220" s="2">
        <f t="shared" si="20"/>
        <v>5329.877428707528</v>
      </c>
      <c r="D220" s="24"/>
      <c r="E220" s="11">
        <f t="shared" si="21"/>
        <v>469.7197511233901</v>
      </c>
      <c r="F220" s="7">
        <f t="shared" si="23"/>
        <v>0.035</v>
      </c>
      <c r="G220" s="11">
        <f t="shared" si="22"/>
        <v>5799.597179830918</v>
      </c>
    </row>
    <row r="221" spans="1:7" ht="16.5">
      <c r="A221" s="3">
        <f t="shared" si="18"/>
        <v>213</v>
      </c>
      <c r="B221" s="2">
        <f t="shared" si="19"/>
        <v>150371.47148048496</v>
      </c>
      <c r="C221" s="2">
        <f t="shared" si="20"/>
        <v>5345.422904541262</v>
      </c>
      <c r="D221" s="24"/>
      <c r="E221" s="11">
        <f t="shared" si="21"/>
        <v>454.1742752896598</v>
      </c>
      <c r="F221" s="7">
        <f t="shared" si="23"/>
        <v>0.035</v>
      </c>
      <c r="G221" s="11">
        <f t="shared" si="22"/>
        <v>5799.597179830922</v>
      </c>
    </row>
    <row r="222" spans="1:7" ht="16.5">
      <c r="A222" s="3">
        <f t="shared" si="18"/>
        <v>214</v>
      </c>
      <c r="B222" s="2">
        <f t="shared" si="19"/>
        <v>145010.4577591388</v>
      </c>
      <c r="C222" s="2">
        <f t="shared" si="20"/>
        <v>5361.01372134616</v>
      </c>
      <c r="D222" s="24"/>
      <c r="E222" s="11">
        <f t="shared" si="21"/>
        <v>438.58345848474784</v>
      </c>
      <c r="F222" s="7">
        <f t="shared" si="23"/>
        <v>0.035</v>
      </c>
      <c r="G222" s="11">
        <f t="shared" si="22"/>
        <v>5799.597179830908</v>
      </c>
    </row>
    <row r="223" spans="1:7" ht="16.5">
      <c r="A223" s="3">
        <f t="shared" si="18"/>
        <v>215</v>
      </c>
      <c r="B223" s="2">
        <f t="shared" si="19"/>
        <v>139633.80774777205</v>
      </c>
      <c r="C223" s="2">
        <f t="shared" si="20"/>
        <v>5376.650011366769</v>
      </c>
      <c r="D223" s="24"/>
      <c r="E223" s="11">
        <f t="shared" si="21"/>
        <v>422.9471684641549</v>
      </c>
      <c r="F223" s="7">
        <f t="shared" si="23"/>
        <v>0.035</v>
      </c>
      <c r="G223" s="11">
        <f t="shared" si="22"/>
        <v>5799.597179830924</v>
      </c>
    </row>
    <row r="224" spans="1:7" ht="16.5">
      <c r="A224" s="3">
        <f t="shared" si="18"/>
        <v>216</v>
      </c>
      <c r="B224" s="2">
        <f t="shared" si="19"/>
        <v>134241.4758405388</v>
      </c>
      <c r="C224" s="2">
        <f t="shared" si="20"/>
        <v>5392.331907233251</v>
      </c>
      <c r="D224" s="24"/>
      <c r="E224" s="11">
        <f t="shared" si="21"/>
        <v>407.26527259766857</v>
      </c>
      <c r="F224" s="7">
        <f t="shared" si="23"/>
        <v>0.035</v>
      </c>
      <c r="G224" s="11">
        <f t="shared" si="22"/>
        <v>5799.597179830919</v>
      </c>
    </row>
    <row r="225" spans="1:7" ht="16.5">
      <c r="A225" s="3">
        <f t="shared" si="18"/>
        <v>217</v>
      </c>
      <c r="B225" s="2">
        <f t="shared" si="19"/>
        <v>128833.4162985761</v>
      </c>
      <c r="C225" s="2">
        <f t="shared" si="20"/>
        <v>5408.059541962693</v>
      </c>
      <c r="D225" s="24"/>
      <c r="E225" s="11">
        <f t="shared" si="21"/>
        <v>391.53763786823816</v>
      </c>
      <c r="F225" s="7">
        <f t="shared" si="23"/>
        <v>0.035</v>
      </c>
      <c r="G225" s="11">
        <f t="shared" si="22"/>
        <v>5799.597179830932</v>
      </c>
    </row>
    <row r="226" spans="1:7" ht="16.5">
      <c r="A226" s="3">
        <f t="shared" si="18"/>
        <v>218</v>
      </c>
      <c r="B226" s="2">
        <f t="shared" si="19"/>
        <v>123409.58324961604</v>
      </c>
      <c r="C226" s="2">
        <f t="shared" si="20"/>
        <v>5423.833048960069</v>
      </c>
      <c r="D226" s="24"/>
      <c r="E226" s="11">
        <f t="shared" si="21"/>
        <v>375.76413087084705</v>
      </c>
      <c r="F226" s="7">
        <f t="shared" si="23"/>
        <v>0.035</v>
      </c>
      <c r="G226" s="11">
        <f t="shared" si="22"/>
        <v>5799.5971798309165</v>
      </c>
    </row>
    <row r="227" spans="1:7" ht="16.5">
      <c r="A227" s="3">
        <f t="shared" si="18"/>
        <v>219</v>
      </c>
      <c r="B227" s="2">
        <f t="shared" si="19"/>
        <v>117969.93068759648</v>
      </c>
      <c r="C227" s="2">
        <f t="shared" si="20"/>
        <v>5439.652562019564</v>
      </c>
      <c r="D227" s="24"/>
      <c r="E227" s="11">
        <f t="shared" si="21"/>
        <v>359.94461781138017</v>
      </c>
      <c r="F227" s="7">
        <f t="shared" si="23"/>
        <v>0.035</v>
      </c>
      <c r="G227" s="11">
        <f t="shared" si="22"/>
        <v>5799.597179830945</v>
      </c>
    </row>
    <row r="228" spans="1:7" ht="16.5">
      <c r="A228" s="3">
        <f t="shared" si="18"/>
        <v>220</v>
      </c>
      <c r="B228" s="2">
        <f t="shared" si="19"/>
        <v>112514.41247227105</v>
      </c>
      <c r="C228" s="2">
        <f t="shared" si="20"/>
        <v>5455.518215325432</v>
      </c>
      <c r="D228" s="24"/>
      <c r="E228" s="11">
        <f t="shared" si="21"/>
        <v>344.07896450548975</v>
      </c>
      <c r="F228" s="7">
        <f t="shared" si="23"/>
        <v>0.035</v>
      </c>
      <c r="G228" s="11">
        <f t="shared" si="22"/>
        <v>5799.597179830922</v>
      </c>
    </row>
    <row r="229" spans="1:7" ht="16.5">
      <c r="A229" s="3">
        <f t="shared" si="18"/>
        <v>221</v>
      </c>
      <c r="B229" s="2">
        <f t="shared" si="19"/>
        <v>107042.98232881758</v>
      </c>
      <c r="C229" s="2">
        <f t="shared" si="20"/>
        <v>5471.430143453474</v>
      </c>
      <c r="D229" s="24"/>
      <c r="E229" s="11">
        <f t="shared" si="21"/>
        <v>328.1670363774573</v>
      </c>
      <c r="F229" s="7">
        <f t="shared" si="23"/>
        <v>0.035</v>
      </c>
      <c r="G229" s="11">
        <f t="shared" si="22"/>
        <v>5799.597179830931</v>
      </c>
    </row>
    <row r="230" spans="1:7" ht="16.5">
      <c r="A230" s="3">
        <f t="shared" si="18"/>
        <v>222</v>
      </c>
      <c r="B230" s="2">
        <f t="shared" si="19"/>
        <v>101555.59384744572</v>
      </c>
      <c r="C230" s="2">
        <f t="shared" si="20"/>
        <v>5487.388481371862</v>
      </c>
      <c r="D230" s="24"/>
      <c r="E230" s="11">
        <f t="shared" si="21"/>
        <v>312.2086984590513</v>
      </c>
      <c r="F230" s="7">
        <f t="shared" si="23"/>
        <v>0.035</v>
      </c>
      <c r="G230" s="11">
        <f t="shared" si="22"/>
        <v>5799.597179830914</v>
      </c>
    </row>
    <row r="231" spans="1:7" ht="16.5">
      <c r="A231" s="3">
        <f t="shared" si="18"/>
        <v>223</v>
      </c>
      <c r="B231" s="2">
        <f t="shared" si="19"/>
        <v>96052.20048300317</v>
      </c>
      <c r="C231" s="2">
        <f t="shared" si="20"/>
        <v>5503.393364442555</v>
      </c>
      <c r="D231" s="24"/>
      <c r="E231" s="11">
        <f t="shared" si="21"/>
        <v>296.20381538838336</v>
      </c>
      <c r="F231" s="7">
        <f t="shared" si="23"/>
        <v>0.035</v>
      </c>
      <c r="G231" s="11">
        <f t="shared" si="22"/>
        <v>5799.597179830938</v>
      </c>
    </row>
    <row r="232" spans="1:7" ht="16.5">
      <c r="A232" s="3">
        <f t="shared" si="18"/>
        <v>224</v>
      </c>
      <c r="B232" s="2">
        <f t="shared" si="19"/>
        <v>90532.75555458099</v>
      </c>
      <c r="C232" s="2">
        <f t="shared" si="20"/>
        <v>5519.444928422181</v>
      </c>
      <c r="D232" s="24"/>
      <c r="E232" s="11">
        <f t="shared" si="21"/>
        <v>280.15225140875924</v>
      </c>
      <c r="F232" s="7">
        <f t="shared" si="23"/>
        <v>0.035</v>
      </c>
      <c r="G232" s="11">
        <f t="shared" si="22"/>
        <v>5799.59717983094</v>
      </c>
    </row>
    <row r="233" spans="1:7" ht="16.5">
      <c r="A233" s="3">
        <f t="shared" si="18"/>
        <v>225</v>
      </c>
      <c r="B233" s="2">
        <f t="shared" si="19"/>
        <v>84997.21224511758</v>
      </c>
      <c r="C233" s="2">
        <f t="shared" si="20"/>
        <v>5535.543309463399</v>
      </c>
      <c r="D233" s="24"/>
      <c r="E233" s="11">
        <f t="shared" si="21"/>
        <v>264.0538703675279</v>
      </c>
      <c r="F233" s="7">
        <f t="shared" si="23"/>
        <v>0.035</v>
      </c>
      <c r="G233" s="11">
        <f t="shared" si="22"/>
        <v>5799.597179830927</v>
      </c>
    </row>
    <row r="234" spans="1:7" ht="16.5">
      <c r="A234" s="3">
        <f t="shared" si="18"/>
        <v>226</v>
      </c>
      <c r="B234" s="2">
        <f t="shared" si="19"/>
        <v>79445.52360100162</v>
      </c>
      <c r="C234" s="2">
        <f t="shared" si="20"/>
        <v>5551.6886441159595</v>
      </c>
      <c r="D234" s="24"/>
      <c r="E234" s="11">
        <f t="shared" si="21"/>
        <v>247.9085357149263</v>
      </c>
      <c r="F234" s="7">
        <f t="shared" si="23"/>
        <v>0.035</v>
      </c>
      <c r="G234" s="11">
        <f t="shared" si="22"/>
        <v>5799.597179830886</v>
      </c>
    </row>
    <row r="235" spans="1:7" ht="16.5">
      <c r="A235" s="3">
        <f t="shared" si="18"/>
        <v>227</v>
      </c>
      <c r="B235" s="2">
        <f t="shared" si="19"/>
        <v>73877.64253167363</v>
      </c>
      <c r="C235" s="2">
        <f t="shared" si="20"/>
        <v>5567.881069327999</v>
      </c>
      <c r="D235" s="24"/>
      <c r="E235" s="11">
        <f t="shared" si="21"/>
        <v>231.71611050292142</v>
      </c>
      <c r="F235" s="7">
        <f t="shared" si="23"/>
        <v>0.035</v>
      </c>
      <c r="G235" s="11">
        <f t="shared" si="22"/>
        <v>5799.597179830921</v>
      </c>
    </row>
    <row r="236" spans="1:7" ht="16.5">
      <c r="A236" s="3">
        <f t="shared" si="18"/>
        <v>228</v>
      </c>
      <c r="B236" s="2">
        <f t="shared" si="19"/>
        <v>68293.52180922676</v>
      </c>
      <c r="C236" s="2">
        <f t="shared" si="20"/>
        <v>5584.120722446873</v>
      </c>
      <c r="D236" s="24"/>
      <c r="E236" s="11">
        <f t="shared" si="21"/>
        <v>215.4764573840481</v>
      </c>
      <c r="F236" s="7">
        <f t="shared" si="23"/>
        <v>0.035</v>
      </c>
      <c r="G236" s="11">
        <f t="shared" si="22"/>
        <v>5799.597179830921</v>
      </c>
    </row>
    <row r="237" spans="1:7" ht="16.5">
      <c r="A237" s="3">
        <f t="shared" si="18"/>
        <v>229</v>
      </c>
      <c r="B237" s="2">
        <f t="shared" si="19"/>
        <v>62693.11406800609</v>
      </c>
      <c r="C237" s="2">
        <f t="shared" si="20"/>
        <v>5600.407741220665</v>
      </c>
      <c r="D237" s="24"/>
      <c r="E237" s="11">
        <f t="shared" si="21"/>
        <v>199.18943861024476</v>
      </c>
      <c r="F237" s="7">
        <f t="shared" si="23"/>
        <v>0.035</v>
      </c>
      <c r="G237" s="11">
        <f t="shared" si="22"/>
        <v>5799.59717983091</v>
      </c>
    </row>
    <row r="238" spans="1:7" ht="16.5">
      <c r="A238" s="3">
        <f t="shared" si="18"/>
        <v>230</v>
      </c>
      <c r="B238" s="2">
        <f t="shared" si="19"/>
        <v>57076.37180420688</v>
      </c>
      <c r="C238" s="2">
        <f t="shared" si="20"/>
        <v>5616.742263799212</v>
      </c>
      <c r="D238" s="24"/>
      <c r="E238" s="11">
        <f t="shared" si="21"/>
        <v>182.85491603168444</v>
      </c>
      <c r="F238" s="7">
        <f t="shared" si="23"/>
        <v>0.035</v>
      </c>
      <c r="G238" s="11">
        <f t="shared" si="22"/>
        <v>5799.5971798308965</v>
      </c>
    </row>
    <row r="239" spans="1:7" ht="16.5">
      <c r="A239" s="3">
        <f t="shared" si="18"/>
        <v>231</v>
      </c>
      <c r="B239" s="2">
        <f t="shared" si="19"/>
        <v>51443.24737547157</v>
      </c>
      <c r="C239" s="2">
        <f t="shared" si="20"/>
        <v>5633.124428735309</v>
      </c>
      <c r="D239" s="24"/>
      <c r="E239" s="11">
        <f t="shared" si="21"/>
        <v>166.4727510956034</v>
      </c>
      <c r="F239" s="7">
        <f t="shared" si="23"/>
        <v>0.035</v>
      </c>
      <c r="G239" s="11">
        <f t="shared" si="22"/>
        <v>5799.597179830913</v>
      </c>
    </row>
    <row r="240" spans="1:7" ht="16.5">
      <c r="A240" s="3">
        <f t="shared" si="18"/>
        <v>232</v>
      </c>
      <c r="B240" s="2">
        <f t="shared" si="19"/>
        <v>45793.69300048579</v>
      </c>
      <c r="C240" s="2">
        <f t="shared" si="20"/>
        <v>5649.554374985775</v>
      </c>
      <c r="D240" s="24"/>
      <c r="E240" s="11">
        <f t="shared" si="21"/>
        <v>150.04280484512543</v>
      </c>
      <c r="F240" s="7">
        <f t="shared" si="23"/>
        <v>0.035</v>
      </c>
      <c r="G240" s="11">
        <f t="shared" si="22"/>
        <v>5799.597179830901</v>
      </c>
    </row>
    <row r="241" spans="1:7" ht="16.5">
      <c r="A241" s="3">
        <f t="shared" si="18"/>
        <v>233</v>
      </c>
      <c r="B241" s="2">
        <f t="shared" si="19"/>
        <v>40127.66075857295</v>
      </c>
      <c r="C241" s="2">
        <f t="shared" si="20"/>
        <v>5666.032241912846</v>
      </c>
      <c r="D241" s="24"/>
      <c r="E241" s="11">
        <f t="shared" si="21"/>
        <v>133.5649379180836</v>
      </c>
      <c r="F241" s="7">
        <f t="shared" si="23"/>
        <v>0.035</v>
      </c>
      <c r="G241" s="11">
        <f t="shared" si="22"/>
        <v>5799.597179830929</v>
      </c>
    </row>
    <row r="242" spans="1:7" ht="16.5">
      <c r="A242" s="3">
        <f t="shared" si="18"/>
        <v>234</v>
      </c>
      <c r="B242" s="2">
        <f t="shared" si="19"/>
        <v>34445.102589287904</v>
      </c>
      <c r="C242" s="2">
        <f t="shared" si="20"/>
        <v>5682.5581692850465</v>
      </c>
      <c r="D242" s="24"/>
      <c r="E242" s="11">
        <f t="shared" si="21"/>
        <v>117.0390105458378</v>
      </c>
      <c r="F242" s="7">
        <f t="shared" si="23"/>
        <v>0.035</v>
      </c>
      <c r="G242" s="11">
        <f t="shared" si="22"/>
        <v>5799.597179830885</v>
      </c>
    </row>
    <row r="243" spans="1:7" ht="16.5">
      <c r="A243" s="3">
        <f t="shared" si="18"/>
        <v>235</v>
      </c>
      <c r="B243" s="2">
        <f t="shared" si="19"/>
        <v>28745.970292009017</v>
      </c>
      <c r="C243" s="2">
        <f t="shared" si="20"/>
        <v>5699.1322972788885</v>
      </c>
      <c r="D243" s="24"/>
      <c r="E243" s="11">
        <f t="shared" si="21"/>
        <v>100.46488255208972</v>
      </c>
      <c r="F243" s="7">
        <f t="shared" si="23"/>
        <v>0.035</v>
      </c>
      <c r="G243" s="11">
        <f t="shared" si="22"/>
        <v>5799.597179830978</v>
      </c>
    </row>
    <row r="244" spans="1:7" ht="16.5">
      <c r="A244" s="3">
        <f t="shared" si="18"/>
        <v>236</v>
      </c>
      <c r="B244" s="2">
        <f t="shared" si="19"/>
        <v>23030.21552552979</v>
      </c>
      <c r="C244" s="2">
        <f t="shared" si="20"/>
        <v>5715.754766479226</v>
      </c>
      <c r="D244" s="24"/>
      <c r="E244" s="11">
        <f t="shared" si="21"/>
        <v>83.84241335169297</v>
      </c>
      <c r="F244" s="7">
        <f t="shared" si="23"/>
        <v>0.035</v>
      </c>
      <c r="G244" s="11">
        <f t="shared" si="22"/>
        <v>5799.597179830919</v>
      </c>
    </row>
    <row r="245" spans="1:7" ht="16.5">
      <c r="A245" s="3">
        <f t="shared" si="18"/>
        <v>237</v>
      </c>
      <c r="B245" s="2">
        <f t="shared" si="19"/>
        <v>17297.789807648296</v>
      </c>
      <c r="C245" s="2">
        <f t="shared" si="20"/>
        <v>5732.425717881493</v>
      </c>
      <c r="D245" s="24"/>
      <c r="E245" s="11">
        <f t="shared" si="21"/>
        <v>67.1714619494619</v>
      </c>
      <c r="F245" s="7">
        <f t="shared" si="23"/>
        <v>0.035</v>
      </c>
      <c r="G245" s="11">
        <f t="shared" si="22"/>
        <v>5799.597179830956</v>
      </c>
    </row>
    <row r="246" spans="1:7" ht="16.5">
      <c r="A246" s="3">
        <f t="shared" si="18"/>
        <v>238</v>
      </c>
      <c r="B246" s="2">
        <f t="shared" si="19"/>
        <v>11548.644514756405</v>
      </c>
      <c r="C246" s="2">
        <f t="shared" si="20"/>
        <v>5749.1452928918925</v>
      </c>
      <c r="D246" s="24"/>
      <c r="E246" s="11">
        <f t="shared" si="21"/>
        <v>50.451886938974205</v>
      </c>
      <c r="F246" s="7">
        <f t="shared" si="23"/>
        <v>0.035</v>
      </c>
      <c r="G246" s="11">
        <f t="shared" si="22"/>
        <v>5799.5971798308665</v>
      </c>
    </row>
    <row r="247" spans="1:7" ht="16.5">
      <c r="A247" s="3">
        <f t="shared" si="18"/>
        <v>239</v>
      </c>
      <c r="B247" s="2">
        <f t="shared" si="19"/>
        <v>5782.730881426818</v>
      </c>
      <c r="C247" s="2">
        <f t="shared" si="20"/>
        <v>5765.913633329586</v>
      </c>
      <c r="D247" s="24"/>
      <c r="E247" s="11">
        <f t="shared" si="21"/>
        <v>33.68354650137285</v>
      </c>
      <c r="F247" s="7">
        <f t="shared" si="23"/>
        <v>0.035</v>
      </c>
      <c r="G247" s="11">
        <f t="shared" si="22"/>
        <v>5799.597179830959</v>
      </c>
    </row>
    <row r="248" spans="1:7" ht="16.5">
      <c r="A248" s="3">
        <f t="shared" si="18"/>
        <v>240</v>
      </c>
      <c r="B248" s="2">
        <f t="shared" si="19"/>
        <v>2.2737367544323206E-11</v>
      </c>
      <c r="C248" s="2">
        <f t="shared" si="20"/>
        <v>5782.730881426795</v>
      </c>
      <c r="D248" s="24"/>
      <c r="E248" s="11">
        <f t="shared" si="21"/>
        <v>16.866298404161554</v>
      </c>
      <c r="F248" s="7">
        <f t="shared" si="23"/>
        <v>0.035</v>
      </c>
      <c r="G248" s="11">
        <f t="shared" si="22"/>
        <v>5799.5971798309565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8"/>
  <sheetViews>
    <sheetView workbookViewId="0" topLeftCell="A1">
      <selection activeCell="D6" sqref="D6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1.25390625" style="4" customWidth="1"/>
    <col min="4" max="4" width="10.875" style="22" customWidth="1"/>
    <col min="5" max="5" width="10.125" style="1" customWidth="1"/>
    <col min="6" max="6" width="10.625" style="5" bestFit="1" customWidth="1"/>
    <col min="7" max="7" width="10.875" style="1" bestFit="1" customWidth="1"/>
    <col min="8" max="8" width="11.25390625" style="0" bestFit="1" customWidth="1"/>
    <col min="9" max="9" width="11.875" style="0" bestFit="1" customWidth="1"/>
  </cols>
  <sheetData>
    <row r="1" spans="1:3" ht="16.5">
      <c r="A1" s="16" t="s">
        <v>9</v>
      </c>
      <c r="B1" s="14">
        <v>1000000</v>
      </c>
      <c r="C1" s="1"/>
    </row>
    <row r="2" spans="1:3" ht="16.5">
      <c r="A2" s="17" t="s">
        <v>10</v>
      </c>
      <c r="B2" s="21">
        <v>0</v>
      </c>
      <c r="C2" s="1"/>
    </row>
    <row r="3" spans="1:3" ht="16.5">
      <c r="A3" s="17" t="s">
        <v>19</v>
      </c>
      <c r="B3" s="15">
        <v>30</v>
      </c>
      <c r="C3" s="1"/>
    </row>
    <row r="4" spans="1:3" ht="16.5">
      <c r="A4" s="17" t="s">
        <v>17</v>
      </c>
      <c r="B4" s="19">
        <f>SUM(E:E)</f>
        <v>616560.876111768</v>
      </c>
      <c r="C4" s="1"/>
    </row>
    <row r="5" spans="1:3" ht="17.25" thickBot="1">
      <c r="A5" s="18" t="s">
        <v>18</v>
      </c>
      <c r="B5" s="20">
        <f>SUM(C:C)+B4</f>
        <v>1616560.8761117673</v>
      </c>
      <c r="C5" s="1"/>
    </row>
    <row r="6" spans="1:3" ht="16.5">
      <c r="A6" s="1"/>
      <c r="B6" s="1"/>
      <c r="C6" s="1"/>
    </row>
    <row r="7" spans="1:7" ht="16.5">
      <c r="A7" s="8" t="s">
        <v>11</v>
      </c>
      <c r="B7" s="8" t="s">
        <v>12</v>
      </c>
      <c r="C7" s="9" t="s">
        <v>13</v>
      </c>
      <c r="D7" s="10" t="s">
        <v>2</v>
      </c>
      <c r="E7" s="10" t="s">
        <v>14</v>
      </c>
      <c r="F7" s="8" t="s">
        <v>15</v>
      </c>
      <c r="G7" s="10" t="s">
        <v>16</v>
      </c>
    </row>
    <row r="8" spans="1:7" ht="16.5">
      <c r="A8" s="3">
        <v>0</v>
      </c>
      <c r="B8" s="2">
        <f>B1</f>
        <v>1000000</v>
      </c>
      <c r="C8" s="2"/>
      <c r="D8" s="23"/>
      <c r="E8" s="11"/>
      <c r="F8" s="6"/>
      <c r="G8" s="11"/>
    </row>
    <row r="9" spans="1:7" ht="16.5">
      <c r="A9" s="3">
        <f aca="true" t="shared" si="0" ref="A9:A72">A8+1</f>
        <v>1</v>
      </c>
      <c r="B9" s="2">
        <f aca="true" t="shared" si="1" ref="B9:B72">B8-C9-D9</f>
        <v>998426.2197885785</v>
      </c>
      <c r="C9" s="2">
        <f aca="true" t="shared" si="2" ref="C9:C72">G9-E9</f>
        <v>1573.7802114215833</v>
      </c>
      <c r="D9" s="24"/>
      <c r="E9" s="11">
        <f aca="true" t="shared" si="3" ref="E9:E72">B8*F9/12</f>
        <v>2916.6666666666665</v>
      </c>
      <c r="F9" s="7">
        <v>0.035</v>
      </c>
      <c r="G9" s="11">
        <f>IF(A9&lt;=$B$2,B8*(F9/12),-PMT(F9/12,$B$3*12-A8,B8))</f>
        <v>4490.44687808825</v>
      </c>
    </row>
    <row r="10" spans="1:7" ht="16.5">
      <c r="A10" s="3">
        <f t="shared" si="0"/>
        <v>2</v>
      </c>
      <c r="B10" s="2">
        <f t="shared" si="1"/>
        <v>996847.8493848735</v>
      </c>
      <c r="C10" s="2">
        <f t="shared" si="2"/>
        <v>1578.3704037048951</v>
      </c>
      <c r="D10" s="24"/>
      <c r="E10" s="11">
        <f t="shared" si="3"/>
        <v>2912.076474383354</v>
      </c>
      <c r="F10" s="7">
        <f aca="true" t="shared" si="4" ref="F10:F73">F9</f>
        <v>0.035</v>
      </c>
      <c r="G10" s="11">
        <f aca="true" t="shared" si="5" ref="G10:G73">IF(A10&lt;=$B$2,B9*(F10/12),-PMT(F10/12,$B$3*12-A9,B9))</f>
        <v>4490.446878088249</v>
      </c>
    </row>
    <row r="11" spans="1:7" ht="16.5">
      <c r="A11" s="3">
        <f t="shared" si="0"/>
        <v>3</v>
      </c>
      <c r="B11" s="2">
        <f t="shared" si="1"/>
        <v>995264.8754008245</v>
      </c>
      <c r="C11" s="2">
        <f t="shared" si="2"/>
        <v>1582.9739840490352</v>
      </c>
      <c r="D11" s="24"/>
      <c r="E11" s="11">
        <f t="shared" si="3"/>
        <v>2907.4728940392147</v>
      </c>
      <c r="F11" s="7">
        <f t="shared" si="4"/>
        <v>0.035</v>
      </c>
      <c r="G11" s="11">
        <f t="shared" si="5"/>
        <v>4490.44687808825</v>
      </c>
    </row>
    <row r="12" spans="1:7" ht="16.5">
      <c r="A12" s="3">
        <f t="shared" si="0"/>
        <v>4</v>
      </c>
      <c r="B12" s="2">
        <f t="shared" si="1"/>
        <v>993677.284409322</v>
      </c>
      <c r="C12" s="2">
        <f t="shared" si="2"/>
        <v>1587.5909915025118</v>
      </c>
      <c r="D12" s="24"/>
      <c r="E12" s="11">
        <f t="shared" si="3"/>
        <v>2902.855886585738</v>
      </c>
      <c r="F12" s="7">
        <f t="shared" si="4"/>
        <v>0.035</v>
      </c>
      <c r="G12" s="11">
        <f t="shared" si="5"/>
        <v>4490.44687808825</v>
      </c>
    </row>
    <row r="13" spans="1:7" ht="16.5">
      <c r="A13" s="3">
        <f t="shared" si="0"/>
        <v>5</v>
      </c>
      <c r="B13" s="2">
        <f t="shared" si="1"/>
        <v>992085.0629440942</v>
      </c>
      <c r="C13" s="2">
        <f t="shared" si="2"/>
        <v>1592.2214652277275</v>
      </c>
      <c r="D13" s="12"/>
      <c r="E13" s="11">
        <f t="shared" si="3"/>
        <v>2898.2254128605223</v>
      </c>
      <c r="F13" s="7">
        <f t="shared" si="4"/>
        <v>0.035</v>
      </c>
      <c r="G13" s="11">
        <f t="shared" si="5"/>
        <v>4490.44687808825</v>
      </c>
    </row>
    <row r="14" spans="1:7" ht="16.5">
      <c r="A14" s="3">
        <f t="shared" si="0"/>
        <v>6</v>
      </c>
      <c r="B14" s="2">
        <f t="shared" si="1"/>
        <v>990488.1974995929</v>
      </c>
      <c r="C14" s="2">
        <f t="shared" si="2"/>
        <v>1596.8654445013071</v>
      </c>
      <c r="D14" s="24"/>
      <c r="E14" s="11">
        <f t="shared" si="3"/>
        <v>2893.581433586942</v>
      </c>
      <c r="F14" s="7">
        <f t="shared" si="4"/>
        <v>0.035</v>
      </c>
      <c r="G14" s="11">
        <f t="shared" si="5"/>
        <v>4490.446878088249</v>
      </c>
    </row>
    <row r="15" spans="1:7" ht="16.5">
      <c r="A15" s="3">
        <f t="shared" si="0"/>
        <v>7</v>
      </c>
      <c r="B15" s="2">
        <f t="shared" si="1"/>
        <v>988886.6745308784</v>
      </c>
      <c r="C15" s="2">
        <f t="shared" si="2"/>
        <v>1601.522968714437</v>
      </c>
      <c r="D15" s="24"/>
      <c r="E15" s="11">
        <f t="shared" si="3"/>
        <v>2888.923909373813</v>
      </c>
      <c r="F15" s="7">
        <f t="shared" si="4"/>
        <v>0.035</v>
      </c>
      <c r="G15" s="11">
        <f t="shared" si="5"/>
        <v>4490.44687808825</v>
      </c>
    </row>
    <row r="16" spans="1:7" ht="16.5">
      <c r="A16" s="3">
        <f t="shared" si="0"/>
        <v>8</v>
      </c>
      <c r="B16" s="2">
        <f t="shared" si="1"/>
        <v>987280.4804535053</v>
      </c>
      <c r="C16" s="2">
        <f t="shared" si="2"/>
        <v>1606.1940773731862</v>
      </c>
      <c r="D16" s="24"/>
      <c r="E16" s="11">
        <f t="shared" si="3"/>
        <v>2884.2528007150627</v>
      </c>
      <c r="F16" s="7">
        <f t="shared" si="4"/>
        <v>0.035</v>
      </c>
      <c r="G16" s="11">
        <f t="shared" si="5"/>
        <v>4490.446878088249</v>
      </c>
    </row>
    <row r="17" spans="1:9" ht="16.5">
      <c r="A17" s="3">
        <f t="shared" si="0"/>
        <v>9</v>
      </c>
      <c r="B17" s="2">
        <f t="shared" si="1"/>
        <v>985669.6016434064</v>
      </c>
      <c r="C17" s="2">
        <f t="shared" si="2"/>
        <v>1610.878810098859</v>
      </c>
      <c r="D17" s="24"/>
      <c r="E17" s="11">
        <f t="shared" si="3"/>
        <v>2879.568067989391</v>
      </c>
      <c r="F17" s="7">
        <f t="shared" si="4"/>
        <v>0.035</v>
      </c>
      <c r="G17" s="11">
        <f t="shared" si="5"/>
        <v>4490.44687808825</v>
      </c>
      <c r="I17" s="13"/>
    </row>
    <row r="18" spans="1:7" ht="16.5">
      <c r="A18" s="3">
        <f t="shared" si="0"/>
        <v>10</v>
      </c>
      <c r="B18" s="2">
        <f t="shared" si="1"/>
        <v>984054.0244367782</v>
      </c>
      <c r="C18" s="2">
        <f t="shared" si="2"/>
        <v>1615.5772066283125</v>
      </c>
      <c r="D18" s="24"/>
      <c r="E18" s="11">
        <f t="shared" si="3"/>
        <v>2874.8696714599355</v>
      </c>
      <c r="F18" s="7">
        <f t="shared" si="4"/>
        <v>0.035</v>
      </c>
      <c r="G18" s="11">
        <f t="shared" si="5"/>
        <v>4490.446878088248</v>
      </c>
    </row>
    <row r="19" spans="1:7" ht="16.5">
      <c r="A19" s="3">
        <f t="shared" si="0"/>
        <v>11</v>
      </c>
      <c r="B19" s="2">
        <f t="shared" si="1"/>
        <v>982433.7351299638</v>
      </c>
      <c r="C19" s="2">
        <f t="shared" si="2"/>
        <v>1620.2893068143126</v>
      </c>
      <c r="D19" s="24"/>
      <c r="E19" s="11">
        <f t="shared" si="3"/>
        <v>2870.1575712739364</v>
      </c>
      <c r="F19" s="7">
        <f t="shared" si="4"/>
        <v>0.035</v>
      </c>
      <c r="G19" s="11">
        <f t="shared" si="5"/>
        <v>4490.446878088249</v>
      </c>
    </row>
    <row r="20" spans="1:7" ht="16.5">
      <c r="A20" s="3">
        <f t="shared" si="0"/>
        <v>12</v>
      </c>
      <c r="B20" s="2">
        <f t="shared" si="1"/>
        <v>980808.719979338</v>
      </c>
      <c r="C20" s="2">
        <f t="shared" si="2"/>
        <v>1625.015150625853</v>
      </c>
      <c r="D20" s="24"/>
      <c r="E20" s="11">
        <f t="shared" si="3"/>
        <v>2865.431727462395</v>
      </c>
      <c r="F20" s="7">
        <f t="shared" si="4"/>
        <v>0.035</v>
      </c>
      <c r="G20" s="11">
        <f t="shared" si="5"/>
        <v>4490.446878088248</v>
      </c>
    </row>
    <row r="21" spans="1:7" ht="16.5">
      <c r="A21" s="3">
        <f t="shared" si="0"/>
        <v>13</v>
      </c>
      <c r="B21" s="2">
        <f t="shared" si="1"/>
        <v>979178.9652011895</v>
      </c>
      <c r="C21" s="2">
        <f t="shared" si="2"/>
        <v>1629.7547781485132</v>
      </c>
      <c r="D21" s="24"/>
      <c r="E21" s="11">
        <f t="shared" si="3"/>
        <v>2860.6920999397357</v>
      </c>
      <c r="F21" s="7">
        <f t="shared" si="4"/>
        <v>0.035</v>
      </c>
      <c r="G21" s="11">
        <f t="shared" si="5"/>
        <v>4490.446878088249</v>
      </c>
    </row>
    <row r="22" spans="1:7" ht="16.5">
      <c r="A22" s="3">
        <f t="shared" si="0"/>
        <v>14</v>
      </c>
      <c r="B22" s="2">
        <f t="shared" si="1"/>
        <v>977544.4569716047</v>
      </c>
      <c r="C22" s="2">
        <f t="shared" si="2"/>
        <v>1634.5082295847783</v>
      </c>
      <c r="D22" s="24"/>
      <c r="E22" s="11">
        <f t="shared" si="3"/>
        <v>2855.9386485034697</v>
      </c>
      <c r="F22" s="7">
        <f t="shared" si="4"/>
        <v>0.035</v>
      </c>
      <c r="G22" s="11">
        <f t="shared" si="5"/>
        <v>4490.446878088248</v>
      </c>
    </row>
    <row r="23" spans="1:7" ht="16.5">
      <c r="A23" s="3">
        <f t="shared" si="0"/>
        <v>15</v>
      </c>
      <c r="B23" s="2">
        <f t="shared" si="1"/>
        <v>975905.1814263504</v>
      </c>
      <c r="C23" s="2">
        <f t="shared" si="2"/>
        <v>1639.275545254401</v>
      </c>
      <c r="D23" s="24"/>
      <c r="E23" s="11">
        <f t="shared" si="3"/>
        <v>2851.171332833848</v>
      </c>
      <c r="F23" s="7">
        <f t="shared" si="4"/>
        <v>0.035</v>
      </c>
      <c r="G23" s="11">
        <f t="shared" si="5"/>
        <v>4490.446878088249</v>
      </c>
    </row>
    <row r="24" spans="1:7" ht="16.5">
      <c r="A24" s="3">
        <f t="shared" si="0"/>
        <v>16</v>
      </c>
      <c r="B24" s="2">
        <f t="shared" si="1"/>
        <v>974261.1246607556</v>
      </c>
      <c r="C24" s="2">
        <f t="shared" si="2"/>
        <v>1644.0567655947275</v>
      </c>
      <c r="D24" s="24"/>
      <c r="E24" s="11">
        <f t="shared" si="3"/>
        <v>2846.3901124935223</v>
      </c>
      <c r="F24" s="7">
        <f t="shared" si="4"/>
        <v>0.035</v>
      </c>
      <c r="G24" s="11">
        <f t="shared" si="5"/>
        <v>4490.44687808825</v>
      </c>
    </row>
    <row r="25" spans="1:7" ht="16.5">
      <c r="A25" s="3">
        <f t="shared" si="0"/>
        <v>17</v>
      </c>
      <c r="B25" s="2">
        <f t="shared" si="1"/>
        <v>972612.2727295946</v>
      </c>
      <c r="C25" s="2">
        <f t="shared" si="2"/>
        <v>1648.8519311610457</v>
      </c>
      <c r="D25" s="24"/>
      <c r="E25" s="11">
        <f t="shared" si="3"/>
        <v>2841.594946927204</v>
      </c>
      <c r="F25" s="7">
        <f t="shared" si="4"/>
        <v>0.035</v>
      </c>
      <c r="G25" s="11">
        <f t="shared" si="5"/>
        <v>4490.44687808825</v>
      </c>
    </row>
    <row r="26" spans="1:7" ht="16.5">
      <c r="A26" s="3">
        <f t="shared" si="0"/>
        <v>18</v>
      </c>
      <c r="B26" s="2">
        <f t="shared" si="1"/>
        <v>970958.6116469677</v>
      </c>
      <c r="C26" s="2">
        <f t="shared" si="2"/>
        <v>1653.661082626932</v>
      </c>
      <c r="D26" s="24"/>
      <c r="E26" s="11">
        <f t="shared" si="3"/>
        <v>2836.785795461318</v>
      </c>
      <c r="F26" s="7">
        <f t="shared" si="4"/>
        <v>0.035</v>
      </c>
      <c r="G26" s="11">
        <f t="shared" si="5"/>
        <v>4490.44687808825</v>
      </c>
    </row>
    <row r="27" spans="1:7" ht="16.5">
      <c r="A27" s="3">
        <f t="shared" si="0"/>
        <v>19</v>
      </c>
      <c r="B27" s="2">
        <f t="shared" si="1"/>
        <v>969300.1273861831</v>
      </c>
      <c r="C27" s="2">
        <f t="shared" si="2"/>
        <v>1658.4842607845949</v>
      </c>
      <c r="D27" s="24"/>
      <c r="E27" s="11">
        <f t="shared" si="3"/>
        <v>2831.962617303656</v>
      </c>
      <c r="F27" s="7">
        <f t="shared" si="4"/>
        <v>0.035</v>
      </c>
      <c r="G27" s="11">
        <f t="shared" si="5"/>
        <v>4490.446878088251</v>
      </c>
    </row>
    <row r="28" spans="1:7" ht="16.5">
      <c r="A28" s="3">
        <f t="shared" si="0"/>
        <v>20</v>
      </c>
      <c r="B28" s="2">
        <f t="shared" si="1"/>
        <v>967636.805879638</v>
      </c>
      <c r="C28" s="2">
        <f t="shared" si="2"/>
        <v>1663.3215065452155</v>
      </c>
      <c r="D28" s="24"/>
      <c r="E28" s="11">
        <f t="shared" si="3"/>
        <v>2827.1253715430344</v>
      </c>
      <c r="F28" s="7">
        <f t="shared" si="4"/>
        <v>0.035</v>
      </c>
      <c r="G28" s="11">
        <f t="shared" si="5"/>
        <v>4490.44687808825</v>
      </c>
    </row>
    <row r="29" spans="1:7" ht="16.5">
      <c r="A29" s="3">
        <f t="shared" si="0"/>
        <v>21</v>
      </c>
      <c r="B29" s="2">
        <f t="shared" si="1"/>
        <v>965968.6330186987</v>
      </c>
      <c r="C29" s="2">
        <f t="shared" si="2"/>
        <v>1668.1728609393058</v>
      </c>
      <c r="D29" s="24"/>
      <c r="E29" s="11">
        <f t="shared" si="3"/>
        <v>2822.274017148944</v>
      </c>
      <c r="F29" s="7">
        <f t="shared" si="4"/>
        <v>0.035</v>
      </c>
      <c r="G29" s="11">
        <f t="shared" si="5"/>
        <v>4490.44687808825</v>
      </c>
    </row>
    <row r="30" spans="1:7" ht="16.5">
      <c r="A30" s="3">
        <f t="shared" si="0"/>
        <v>22</v>
      </c>
      <c r="B30" s="2">
        <f t="shared" si="1"/>
        <v>964295.5946535816</v>
      </c>
      <c r="C30" s="2">
        <f t="shared" si="2"/>
        <v>1673.0383651170455</v>
      </c>
      <c r="D30" s="24"/>
      <c r="E30" s="11">
        <f t="shared" si="3"/>
        <v>2817.4085129712043</v>
      </c>
      <c r="F30" s="7">
        <f t="shared" si="4"/>
        <v>0.035</v>
      </c>
      <c r="G30" s="11">
        <f t="shared" si="5"/>
        <v>4490.44687808825</v>
      </c>
    </row>
    <row r="31" spans="1:7" ht="16.5">
      <c r="A31" s="3">
        <f t="shared" si="0"/>
        <v>23</v>
      </c>
      <c r="B31" s="2">
        <f t="shared" si="1"/>
        <v>962617.676593233</v>
      </c>
      <c r="C31" s="2">
        <f t="shared" si="2"/>
        <v>1677.918060348637</v>
      </c>
      <c r="D31" s="24"/>
      <c r="E31" s="11">
        <f t="shared" si="3"/>
        <v>2812.5288177396137</v>
      </c>
      <c r="F31" s="7">
        <f t="shared" si="4"/>
        <v>0.035</v>
      </c>
      <c r="G31" s="11">
        <f t="shared" si="5"/>
        <v>4490.446878088251</v>
      </c>
    </row>
    <row r="32" spans="1:7" ht="16.5">
      <c r="A32" s="3">
        <f t="shared" si="0"/>
        <v>24</v>
      </c>
      <c r="B32" s="2">
        <f t="shared" si="1"/>
        <v>960934.8646052084</v>
      </c>
      <c r="C32" s="2">
        <f t="shared" si="2"/>
        <v>1682.811988024655</v>
      </c>
      <c r="D32" s="24"/>
      <c r="E32" s="11">
        <f t="shared" si="3"/>
        <v>2807.6348900635967</v>
      </c>
      <c r="F32" s="7">
        <f t="shared" si="4"/>
        <v>0.035</v>
      </c>
      <c r="G32" s="11">
        <f t="shared" si="5"/>
        <v>4490.446878088252</v>
      </c>
    </row>
    <row r="33" spans="1:7" ht="16.5">
      <c r="A33" s="3">
        <f t="shared" si="0"/>
        <v>25</v>
      </c>
      <c r="B33" s="2">
        <f t="shared" si="1"/>
        <v>959247.144415552</v>
      </c>
      <c r="C33" s="2">
        <f t="shared" si="2"/>
        <v>1687.720189656393</v>
      </c>
      <c r="D33" s="24"/>
      <c r="E33" s="11">
        <f t="shared" si="3"/>
        <v>2802.726688431858</v>
      </c>
      <c r="F33" s="7">
        <f t="shared" si="4"/>
        <v>0.035</v>
      </c>
      <c r="G33" s="11">
        <f t="shared" si="5"/>
        <v>4490.446878088251</v>
      </c>
    </row>
    <row r="34" spans="1:7" ht="16.5">
      <c r="A34" s="3">
        <f t="shared" si="0"/>
        <v>26</v>
      </c>
      <c r="B34" s="2">
        <f t="shared" si="1"/>
        <v>957554.5017086758</v>
      </c>
      <c r="C34" s="2">
        <f t="shared" si="2"/>
        <v>1692.6427068762227</v>
      </c>
      <c r="D34" s="24"/>
      <c r="E34" s="11">
        <f t="shared" si="3"/>
        <v>2797.804171212027</v>
      </c>
      <c r="F34" s="7">
        <f t="shared" si="4"/>
        <v>0.035</v>
      </c>
      <c r="G34" s="11">
        <f t="shared" si="5"/>
        <v>4490.44687808825</v>
      </c>
    </row>
    <row r="35" spans="1:7" ht="16.5">
      <c r="A35" s="3">
        <f t="shared" si="0"/>
        <v>27</v>
      </c>
      <c r="B35" s="2">
        <f t="shared" si="1"/>
        <v>955856.9221272378</v>
      </c>
      <c r="C35" s="2">
        <f t="shared" si="2"/>
        <v>1697.5795814379449</v>
      </c>
      <c r="D35" s="24"/>
      <c r="E35" s="11">
        <f t="shared" si="3"/>
        <v>2792.867296650305</v>
      </c>
      <c r="F35" s="7">
        <f t="shared" si="4"/>
        <v>0.035</v>
      </c>
      <c r="G35" s="11">
        <f t="shared" si="5"/>
        <v>4490.44687808825</v>
      </c>
    </row>
    <row r="36" spans="1:7" ht="16.5">
      <c r="A36" s="3">
        <f t="shared" si="0"/>
        <v>28</v>
      </c>
      <c r="B36" s="2">
        <f t="shared" si="1"/>
        <v>954154.3912720206</v>
      </c>
      <c r="C36" s="2">
        <f t="shared" si="2"/>
        <v>1702.5308552171396</v>
      </c>
      <c r="D36" s="24"/>
      <c r="E36" s="11">
        <f t="shared" si="3"/>
        <v>2787.9160228711103</v>
      </c>
      <c r="F36" s="7">
        <f t="shared" si="4"/>
        <v>0.035</v>
      </c>
      <c r="G36" s="11">
        <f t="shared" si="5"/>
        <v>4490.44687808825</v>
      </c>
    </row>
    <row r="37" spans="1:7" ht="16.5">
      <c r="A37" s="3">
        <f t="shared" si="0"/>
        <v>29</v>
      </c>
      <c r="B37" s="2">
        <f t="shared" si="1"/>
        <v>952446.8947018092</v>
      </c>
      <c r="C37" s="2">
        <f t="shared" si="2"/>
        <v>1707.4965702115228</v>
      </c>
      <c r="D37" s="24"/>
      <c r="E37" s="11">
        <f t="shared" si="3"/>
        <v>2782.950307876727</v>
      </c>
      <c r="F37" s="7">
        <f t="shared" si="4"/>
        <v>0.035</v>
      </c>
      <c r="G37" s="11">
        <f t="shared" si="5"/>
        <v>4490.44687808825</v>
      </c>
    </row>
    <row r="38" spans="1:7" ht="16.5">
      <c r="A38" s="3">
        <f t="shared" si="0"/>
        <v>30</v>
      </c>
      <c r="B38" s="2">
        <f t="shared" si="1"/>
        <v>950734.4179332679</v>
      </c>
      <c r="C38" s="2">
        <f t="shared" si="2"/>
        <v>1712.4767685413058</v>
      </c>
      <c r="D38" s="24"/>
      <c r="E38" s="11">
        <f t="shared" si="3"/>
        <v>2777.970109546944</v>
      </c>
      <c r="F38" s="7">
        <f t="shared" si="4"/>
        <v>0.035</v>
      </c>
      <c r="G38" s="11">
        <f t="shared" si="5"/>
        <v>4490.44687808825</v>
      </c>
    </row>
    <row r="39" spans="1:7" ht="16.5">
      <c r="A39" s="3">
        <f t="shared" si="0"/>
        <v>31</v>
      </c>
      <c r="B39" s="2">
        <f t="shared" si="1"/>
        <v>949016.9464408184</v>
      </c>
      <c r="C39" s="2">
        <f t="shared" si="2"/>
        <v>1717.4714924495524</v>
      </c>
      <c r="D39" s="24"/>
      <c r="E39" s="11">
        <f t="shared" si="3"/>
        <v>2772.9753856386983</v>
      </c>
      <c r="F39" s="7">
        <f>F38</f>
        <v>0.035</v>
      </c>
      <c r="G39" s="11">
        <f t="shared" si="5"/>
        <v>4490.446878088251</v>
      </c>
    </row>
    <row r="40" spans="1:7" ht="16.5">
      <c r="A40" s="3">
        <f t="shared" si="0"/>
        <v>32</v>
      </c>
      <c r="B40" s="2">
        <f t="shared" si="1"/>
        <v>947294.4656565158</v>
      </c>
      <c r="C40" s="2">
        <f t="shared" si="2"/>
        <v>1722.4807843025292</v>
      </c>
      <c r="D40" s="24"/>
      <c r="E40" s="11">
        <f t="shared" si="3"/>
        <v>2767.9660937857207</v>
      </c>
      <c r="F40" s="7">
        <f t="shared" si="4"/>
        <v>0.035</v>
      </c>
      <c r="G40" s="11">
        <f t="shared" si="5"/>
        <v>4490.44687808825</v>
      </c>
    </row>
    <row r="41" spans="1:7" ht="16.5">
      <c r="A41" s="3">
        <f t="shared" si="0"/>
        <v>33</v>
      </c>
      <c r="B41" s="2">
        <f t="shared" si="1"/>
        <v>945566.9609699257</v>
      </c>
      <c r="C41" s="2">
        <f t="shared" si="2"/>
        <v>1727.504686590079</v>
      </c>
      <c r="D41" s="24"/>
      <c r="E41" s="11">
        <f t="shared" si="3"/>
        <v>2762.9421914981717</v>
      </c>
      <c r="F41" s="7">
        <f t="shared" si="4"/>
        <v>0.035</v>
      </c>
      <c r="G41" s="11">
        <f t="shared" si="5"/>
        <v>4490.446878088251</v>
      </c>
    </row>
    <row r="42" spans="1:7" ht="16.5">
      <c r="A42" s="3">
        <f t="shared" si="0"/>
        <v>34</v>
      </c>
      <c r="B42" s="2">
        <f t="shared" si="1"/>
        <v>943834.4177279997</v>
      </c>
      <c r="C42" s="2">
        <f t="shared" si="2"/>
        <v>1732.543241925966</v>
      </c>
      <c r="D42" s="24"/>
      <c r="E42" s="11">
        <f t="shared" si="3"/>
        <v>2757.903636162284</v>
      </c>
      <c r="F42" s="7">
        <f t="shared" si="4"/>
        <v>0.035</v>
      </c>
      <c r="G42" s="11">
        <f t="shared" si="5"/>
        <v>4490.44687808825</v>
      </c>
    </row>
    <row r="43" spans="1:7" ht="16.5">
      <c r="A43" s="3">
        <f t="shared" si="0"/>
        <v>35</v>
      </c>
      <c r="B43" s="2">
        <f t="shared" si="1"/>
        <v>942096.8212349515</v>
      </c>
      <c r="C43" s="2">
        <f t="shared" si="2"/>
        <v>1737.5964930482523</v>
      </c>
      <c r="D43" s="24"/>
      <c r="E43" s="11">
        <f t="shared" si="3"/>
        <v>2752.8503850399993</v>
      </c>
      <c r="F43" s="7">
        <f t="shared" si="4"/>
        <v>0.035</v>
      </c>
      <c r="G43" s="11">
        <f t="shared" si="5"/>
        <v>4490.446878088252</v>
      </c>
    </row>
    <row r="44" spans="1:7" ht="16.5">
      <c r="A44" s="3">
        <f t="shared" si="0"/>
        <v>36</v>
      </c>
      <c r="B44" s="2">
        <f t="shared" si="1"/>
        <v>940354.1567521319</v>
      </c>
      <c r="C44" s="2">
        <f t="shared" si="2"/>
        <v>1742.6644828196413</v>
      </c>
      <c r="D44" s="24"/>
      <c r="E44" s="11">
        <f t="shared" si="3"/>
        <v>2747.7823952686085</v>
      </c>
      <c r="F44" s="7">
        <f t="shared" si="4"/>
        <v>0.035</v>
      </c>
      <c r="G44" s="11">
        <f t="shared" si="5"/>
        <v>4490.44687808825</v>
      </c>
    </row>
    <row r="45" spans="1:7" ht="16.5">
      <c r="A45" s="3">
        <f t="shared" si="0"/>
        <v>37</v>
      </c>
      <c r="B45" s="2">
        <f t="shared" si="1"/>
        <v>938606.409497904</v>
      </c>
      <c r="C45" s="2">
        <f t="shared" si="2"/>
        <v>1747.747254227866</v>
      </c>
      <c r="D45" s="24"/>
      <c r="E45" s="11">
        <f t="shared" si="3"/>
        <v>2742.6996238603847</v>
      </c>
      <c r="F45" s="7">
        <f t="shared" si="4"/>
        <v>0.035</v>
      </c>
      <c r="G45" s="11">
        <f t="shared" si="5"/>
        <v>4490.446878088251</v>
      </c>
    </row>
    <row r="46" spans="1:7" ht="16.5">
      <c r="A46" s="3">
        <f t="shared" si="0"/>
        <v>38</v>
      </c>
      <c r="B46" s="2">
        <f t="shared" si="1"/>
        <v>936853.564647518</v>
      </c>
      <c r="C46" s="2">
        <f t="shared" si="2"/>
        <v>1752.8448503860295</v>
      </c>
      <c r="D46" s="24"/>
      <c r="E46" s="11">
        <f t="shared" si="3"/>
        <v>2737.6020277022203</v>
      </c>
      <c r="F46" s="7">
        <f t="shared" si="4"/>
        <v>0.035</v>
      </c>
      <c r="G46" s="11">
        <f t="shared" si="5"/>
        <v>4490.44687808825</v>
      </c>
    </row>
    <row r="47" spans="1:7" ht="16.5">
      <c r="A47" s="3">
        <f t="shared" si="0"/>
        <v>39</v>
      </c>
      <c r="B47" s="2">
        <f t="shared" si="1"/>
        <v>935095.607332985</v>
      </c>
      <c r="C47" s="2">
        <f t="shared" si="2"/>
        <v>1757.95731453299</v>
      </c>
      <c r="D47" s="24"/>
      <c r="E47" s="11">
        <f t="shared" si="3"/>
        <v>2732.4895635552607</v>
      </c>
      <c r="F47" s="7">
        <f t="shared" si="4"/>
        <v>0.035</v>
      </c>
      <c r="G47" s="11">
        <f t="shared" si="5"/>
        <v>4490.446878088251</v>
      </c>
    </row>
    <row r="48" spans="1:7" ht="16.5">
      <c r="A48" s="3">
        <f t="shared" si="0"/>
        <v>40</v>
      </c>
      <c r="B48" s="2">
        <f t="shared" si="1"/>
        <v>933332.5226429513</v>
      </c>
      <c r="C48" s="2">
        <f t="shared" si="2"/>
        <v>1763.0846900337106</v>
      </c>
      <c r="D48" s="24"/>
      <c r="E48" s="11">
        <f t="shared" si="3"/>
        <v>2727.36218805454</v>
      </c>
      <c r="F48" s="7">
        <f t="shared" si="4"/>
        <v>0.035</v>
      </c>
      <c r="G48" s="11">
        <f t="shared" si="5"/>
        <v>4490.446878088251</v>
      </c>
    </row>
    <row r="49" spans="1:7" ht="16.5">
      <c r="A49" s="3">
        <f t="shared" si="0"/>
        <v>41</v>
      </c>
      <c r="B49" s="2">
        <f t="shared" si="1"/>
        <v>931564.2956225717</v>
      </c>
      <c r="C49" s="2">
        <f t="shared" si="2"/>
        <v>1768.2270203796425</v>
      </c>
      <c r="D49" s="24"/>
      <c r="E49" s="11">
        <f t="shared" si="3"/>
        <v>2722.2198577086083</v>
      </c>
      <c r="F49" s="7">
        <f t="shared" si="4"/>
        <v>0.035</v>
      </c>
      <c r="G49" s="11">
        <f t="shared" si="5"/>
        <v>4490.446878088251</v>
      </c>
    </row>
    <row r="50" spans="1:7" ht="16.5">
      <c r="A50" s="3">
        <f t="shared" si="0"/>
        <v>42</v>
      </c>
      <c r="B50" s="2">
        <f t="shared" si="1"/>
        <v>929790.9112733826</v>
      </c>
      <c r="C50" s="2">
        <f t="shared" si="2"/>
        <v>1773.384349189082</v>
      </c>
      <c r="D50" s="24"/>
      <c r="E50" s="11">
        <f t="shared" si="3"/>
        <v>2717.062528899168</v>
      </c>
      <c r="F50" s="7">
        <f t="shared" si="4"/>
        <v>0.035</v>
      </c>
      <c r="G50" s="11">
        <f t="shared" si="5"/>
        <v>4490.44687808825</v>
      </c>
    </row>
    <row r="51" spans="1:7" ht="16.5">
      <c r="A51" s="3">
        <f t="shared" si="0"/>
        <v>43</v>
      </c>
      <c r="B51" s="2">
        <f t="shared" si="1"/>
        <v>928012.354553175</v>
      </c>
      <c r="C51" s="2">
        <f t="shared" si="2"/>
        <v>1778.5567202075504</v>
      </c>
      <c r="D51" s="24"/>
      <c r="E51" s="11">
        <f t="shared" si="3"/>
        <v>2711.8901578806995</v>
      </c>
      <c r="F51" s="7">
        <f t="shared" si="4"/>
        <v>0.035</v>
      </c>
      <c r="G51" s="11">
        <f t="shared" si="5"/>
        <v>4490.44687808825</v>
      </c>
    </row>
    <row r="52" spans="1:7" ht="16.5">
      <c r="A52" s="3">
        <f t="shared" si="0"/>
        <v>44</v>
      </c>
      <c r="B52" s="2">
        <f t="shared" si="1"/>
        <v>926228.6103758669</v>
      </c>
      <c r="C52" s="2">
        <f t="shared" si="2"/>
        <v>1783.744177308156</v>
      </c>
      <c r="D52" s="24"/>
      <c r="E52" s="11">
        <f t="shared" si="3"/>
        <v>2706.702700780094</v>
      </c>
      <c r="F52" s="7">
        <f t="shared" si="4"/>
        <v>0.035</v>
      </c>
      <c r="G52" s="11">
        <f t="shared" si="5"/>
        <v>4490.44687808825</v>
      </c>
    </row>
    <row r="53" spans="1:7" ht="16.5">
      <c r="A53" s="3">
        <f t="shared" si="0"/>
        <v>45</v>
      </c>
      <c r="B53" s="2">
        <f t="shared" si="1"/>
        <v>924439.6636113749</v>
      </c>
      <c r="C53" s="2">
        <f t="shared" si="2"/>
        <v>1788.9467644919719</v>
      </c>
      <c r="D53" s="24"/>
      <c r="E53" s="11">
        <f t="shared" si="3"/>
        <v>2701.500113596279</v>
      </c>
      <c r="F53" s="7">
        <f t="shared" si="4"/>
        <v>0.035</v>
      </c>
      <c r="G53" s="11">
        <f t="shared" si="5"/>
        <v>4490.446878088251</v>
      </c>
    </row>
    <row r="54" spans="1:7" ht="16.5">
      <c r="A54" s="3">
        <f t="shared" si="0"/>
        <v>46</v>
      </c>
      <c r="B54" s="2">
        <f t="shared" si="1"/>
        <v>922645.4990854865</v>
      </c>
      <c r="C54" s="2">
        <f t="shared" si="2"/>
        <v>1794.164525888406</v>
      </c>
      <c r="D54" s="24"/>
      <c r="E54" s="11">
        <f t="shared" si="3"/>
        <v>2696.282352199844</v>
      </c>
      <c r="F54" s="7">
        <f t="shared" si="4"/>
        <v>0.035</v>
      </c>
      <c r="G54" s="11">
        <f t="shared" si="5"/>
        <v>4490.44687808825</v>
      </c>
    </row>
    <row r="55" spans="1:7" ht="16.5">
      <c r="A55" s="3">
        <f t="shared" si="0"/>
        <v>47</v>
      </c>
      <c r="B55" s="2">
        <f t="shared" si="1"/>
        <v>920846.101579731</v>
      </c>
      <c r="C55" s="2">
        <f t="shared" si="2"/>
        <v>1799.3975057555804</v>
      </c>
      <c r="D55" s="24"/>
      <c r="E55" s="11">
        <f t="shared" si="3"/>
        <v>2691.0493723326695</v>
      </c>
      <c r="F55" s="7">
        <f t="shared" si="4"/>
        <v>0.035</v>
      </c>
      <c r="G55" s="11">
        <f t="shared" si="5"/>
        <v>4490.44687808825</v>
      </c>
    </row>
    <row r="56" spans="1:7" ht="16.5">
      <c r="A56" s="3">
        <f t="shared" si="0"/>
        <v>48</v>
      </c>
      <c r="B56" s="2">
        <f t="shared" si="1"/>
        <v>919041.4558312503</v>
      </c>
      <c r="C56" s="2">
        <f t="shared" si="2"/>
        <v>1804.645748480702</v>
      </c>
      <c r="D56" s="24"/>
      <c r="E56" s="11">
        <f t="shared" si="3"/>
        <v>2685.801129607549</v>
      </c>
      <c r="F56" s="7">
        <f t="shared" si="4"/>
        <v>0.035</v>
      </c>
      <c r="G56" s="11">
        <f t="shared" si="5"/>
        <v>4490.446878088251</v>
      </c>
    </row>
    <row r="57" spans="1:7" ht="16.5">
      <c r="A57" s="3">
        <f t="shared" si="0"/>
        <v>49</v>
      </c>
      <c r="B57" s="2">
        <f t="shared" si="1"/>
        <v>917231.5465326698</v>
      </c>
      <c r="C57" s="2">
        <f t="shared" si="2"/>
        <v>1809.9092985804382</v>
      </c>
      <c r="D57" s="24"/>
      <c r="E57" s="11">
        <f t="shared" si="3"/>
        <v>2680.5375795078135</v>
      </c>
      <c r="F57" s="7">
        <f t="shared" si="4"/>
        <v>0.035</v>
      </c>
      <c r="G57" s="11">
        <f t="shared" si="5"/>
        <v>4490.446878088252</v>
      </c>
    </row>
    <row r="58" spans="1:7" ht="16.5">
      <c r="A58" s="3">
        <f t="shared" si="0"/>
        <v>50</v>
      </c>
      <c r="B58" s="2">
        <f t="shared" si="1"/>
        <v>915416.3583319685</v>
      </c>
      <c r="C58" s="2">
        <f t="shared" si="2"/>
        <v>1815.188200701296</v>
      </c>
      <c r="D58" s="24"/>
      <c r="E58" s="11">
        <f t="shared" si="3"/>
        <v>2675.258677386954</v>
      </c>
      <c r="F58" s="7">
        <f t="shared" si="4"/>
        <v>0.035</v>
      </c>
      <c r="G58" s="11">
        <f t="shared" si="5"/>
        <v>4490.44687808825</v>
      </c>
    </row>
    <row r="59" spans="1:7" ht="16.5">
      <c r="A59" s="3">
        <f t="shared" si="0"/>
        <v>51</v>
      </c>
      <c r="B59" s="2">
        <f t="shared" si="1"/>
        <v>913595.8758323485</v>
      </c>
      <c r="C59" s="2">
        <f t="shared" si="2"/>
        <v>1820.482499620009</v>
      </c>
      <c r="D59" s="24"/>
      <c r="E59" s="11">
        <f t="shared" si="3"/>
        <v>2669.9643784682416</v>
      </c>
      <c r="F59" s="7">
        <f t="shared" si="4"/>
        <v>0.035</v>
      </c>
      <c r="G59" s="11">
        <f t="shared" si="5"/>
        <v>4490.446878088251</v>
      </c>
    </row>
    <row r="60" spans="1:7" ht="16.5">
      <c r="A60" s="3">
        <f t="shared" si="0"/>
        <v>52</v>
      </c>
      <c r="B60" s="2">
        <f t="shared" si="1"/>
        <v>911770.0835921046</v>
      </c>
      <c r="C60" s="2">
        <f t="shared" si="2"/>
        <v>1825.7922402439008</v>
      </c>
      <c r="D60" s="24"/>
      <c r="E60" s="11">
        <f t="shared" si="3"/>
        <v>2664.65463784435</v>
      </c>
      <c r="F60" s="7">
        <f t="shared" si="4"/>
        <v>0.035</v>
      </c>
      <c r="G60" s="11">
        <f t="shared" si="5"/>
        <v>4490.446878088251</v>
      </c>
    </row>
    <row r="61" spans="1:7" ht="16.5">
      <c r="A61" s="3">
        <f t="shared" si="0"/>
        <v>53</v>
      </c>
      <c r="B61" s="2">
        <f t="shared" si="1"/>
        <v>909938.9661244933</v>
      </c>
      <c r="C61" s="2">
        <f t="shared" si="2"/>
        <v>1831.1174676112778</v>
      </c>
      <c r="D61" s="24"/>
      <c r="E61" s="11">
        <f t="shared" si="3"/>
        <v>2659.329410476972</v>
      </c>
      <c r="F61" s="7">
        <f t="shared" si="4"/>
        <v>0.035</v>
      </c>
      <c r="G61" s="11">
        <f t="shared" si="5"/>
        <v>4490.44687808825</v>
      </c>
    </row>
    <row r="62" spans="1:7" ht="16.5">
      <c r="A62" s="3">
        <f t="shared" si="0"/>
        <v>54</v>
      </c>
      <c r="B62" s="2">
        <f t="shared" si="1"/>
        <v>908102.5078976015</v>
      </c>
      <c r="C62" s="2">
        <f t="shared" si="2"/>
        <v>1836.4582268918107</v>
      </c>
      <c r="D62" s="24"/>
      <c r="E62" s="11">
        <f t="shared" si="3"/>
        <v>2653.988651196439</v>
      </c>
      <c r="F62" s="7">
        <f t="shared" si="4"/>
        <v>0.035</v>
      </c>
      <c r="G62" s="11">
        <f t="shared" si="5"/>
        <v>4490.44687808825</v>
      </c>
    </row>
    <row r="63" spans="1:7" ht="16.5">
      <c r="A63" s="3">
        <f t="shared" si="0"/>
        <v>55</v>
      </c>
      <c r="B63" s="2">
        <f t="shared" si="1"/>
        <v>906260.6933342145</v>
      </c>
      <c r="C63" s="2">
        <f t="shared" si="2"/>
        <v>1841.814563386913</v>
      </c>
      <c r="D63" s="24"/>
      <c r="E63" s="11">
        <f t="shared" si="3"/>
        <v>2648.6323147013377</v>
      </c>
      <c r="F63" s="7">
        <f t="shared" si="4"/>
        <v>0.035</v>
      </c>
      <c r="G63" s="11">
        <f t="shared" si="5"/>
        <v>4490.446878088251</v>
      </c>
    </row>
    <row r="64" spans="1:7" ht="16.5">
      <c r="A64" s="3">
        <f t="shared" si="0"/>
        <v>56</v>
      </c>
      <c r="B64" s="2">
        <f t="shared" si="1"/>
        <v>904413.5068116843</v>
      </c>
      <c r="C64" s="2">
        <f t="shared" si="2"/>
        <v>1847.186522530124</v>
      </c>
      <c r="D64" s="24"/>
      <c r="E64" s="11">
        <f t="shared" si="3"/>
        <v>2643.260355558126</v>
      </c>
      <c r="F64" s="7">
        <f t="shared" si="4"/>
        <v>0.035</v>
      </c>
      <c r="G64" s="11">
        <f t="shared" si="5"/>
        <v>4490.44687808825</v>
      </c>
    </row>
    <row r="65" spans="1:7" ht="16.5">
      <c r="A65" s="3">
        <f t="shared" si="0"/>
        <v>57</v>
      </c>
      <c r="B65" s="2">
        <f t="shared" si="1"/>
        <v>902560.9326617968</v>
      </c>
      <c r="C65" s="2">
        <f t="shared" si="2"/>
        <v>1852.5741498875045</v>
      </c>
      <c r="D65" s="24"/>
      <c r="E65" s="11">
        <f t="shared" si="3"/>
        <v>2637.872728200746</v>
      </c>
      <c r="F65" s="7">
        <f t="shared" si="4"/>
        <v>0.035</v>
      </c>
      <c r="G65" s="11">
        <f t="shared" si="5"/>
        <v>4490.446878088251</v>
      </c>
    </row>
    <row r="66" spans="1:7" ht="16.5">
      <c r="A66" s="3">
        <f t="shared" si="0"/>
        <v>58</v>
      </c>
      <c r="B66" s="2">
        <f t="shared" si="1"/>
        <v>900702.9551706387</v>
      </c>
      <c r="C66" s="2">
        <f t="shared" si="2"/>
        <v>1857.977491158008</v>
      </c>
      <c r="D66" s="24"/>
      <c r="E66" s="11">
        <f t="shared" si="3"/>
        <v>2632.469386930241</v>
      </c>
      <c r="F66" s="7">
        <f t="shared" si="4"/>
        <v>0.035</v>
      </c>
      <c r="G66" s="11">
        <f t="shared" si="5"/>
        <v>4490.446878088249</v>
      </c>
    </row>
    <row r="67" spans="1:7" ht="16.5">
      <c r="A67" s="3">
        <f t="shared" si="0"/>
        <v>59</v>
      </c>
      <c r="B67" s="2">
        <f t="shared" si="1"/>
        <v>898839.5585784649</v>
      </c>
      <c r="C67" s="2">
        <f t="shared" si="2"/>
        <v>1863.396592173886</v>
      </c>
      <c r="D67" s="24"/>
      <c r="E67" s="11">
        <f t="shared" si="3"/>
        <v>2627.050285914363</v>
      </c>
      <c r="F67" s="7">
        <f t="shared" si="4"/>
        <v>0.035</v>
      </c>
      <c r="G67" s="11">
        <f t="shared" si="5"/>
        <v>4490.446878088249</v>
      </c>
    </row>
    <row r="68" spans="1:7" ht="16.5">
      <c r="A68" s="3">
        <f t="shared" si="0"/>
        <v>60</v>
      </c>
      <c r="B68" s="2">
        <f t="shared" si="1"/>
        <v>896970.7270795639</v>
      </c>
      <c r="C68" s="2">
        <f t="shared" si="2"/>
        <v>1868.83149890106</v>
      </c>
      <c r="D68" s="24"/>
      <c r="E68" s="11">
        <f t="shared" si="3"/>
        <v>2621.61537918719</v>
      </c>
      <c r="F68" s="7">
        <f t="shared" si="4"/>
        <v>0.035</v>
      </c>
      <c r="G68" s="11">
        <f t="shared" si="5"/>
        <v>4490.44687808825</v>
      </c>
    </row>
    <row r="69" spans="1:7" ht="16.5">
      <c r="A69" s="3">
        <f t="shared" si="0"/>
        <v>61</v>
      </c>
      <c r="B69" s="2">
        <f t="shared" si="1"/>
        <v>895096.4448221243</v>
      </c>
      <c r="C69" s="2">
        <f t="shared" si="2"/>
        <v>1874.282257439521</v>
      </c>
      <c r="D69" s="24"/>
      <c r="E69" s="11">
        <f t="shared" si="3"/>
        <v>2616.164620648728</v>
      </c>
      <c r="F69" s="7">
        <f t="shared" si="4"/>
        <v>0.035</v>
      </c>
      <c r="G69" s="11">
        <f t="shared" si="5"/>
        <v>4490.446878088249</v>
      </c>
    </row>
    <row r="70" spans="1:7" ht="16.5">
      <c r="A70" s="3">
        <f t="shared" si="0"/>
        <v>62</v>
      </c>
      <c r="B70" s="2">
        <f t="shared" si="1"/>
        <v>893216.6959081006</v>
      </c>
      <c r="C70" s="2">
        <f t="shared" si="2"/>
        <v>1879.7489140237185</v>
      </c>
      <c r="D70" s="24"/>
      <c r="E70" s="11">
        <f t="shared" si="3"/>
        <v>2610.6979640645295</v>
      </c>
      <c r="F70" s="7">
        <f t="shared" si="4"/>
        <v>0.035</v>
      </c>
      <c r="G70" s="11">
        <f t="shared" si="5"/>
        <v>4490.446878088248</v>
      </c>
    </row>
    <row r="71" spans="1:7" ht="16.5">
      <c r="A71" s="3">
        <f t="shared" si="0"/>
        <v>63</v>
      </c>
      <c r="B71" s="2">
        <f t="shared" si="1"/>
        <v>891331.4643930777</v>
      </c>
      <c r="C71" s="2">
        <f t="shared" si="2"/>
        <v>1885.2315150229556</v>
      </c>
      <c r="D71" s="24"/>
      <c r="E71" s="11">
        <f t="shared" si="3"/>
        <v>2605.2153630652933</v>
      </c>
      <c r="F71" s="7">
        <f t="shared" si="4"/>
        <v>0.035</v>
      </c>
      <c r="G71" s="11">
        <f t="shared" si="5"/>
        <v>4490.446878088249</v>
      </c>
    </row>
    <row r="72" spans="1:7" ht="16.5">
      <c r="A72" s="3">
        <f t="shared" si="0"/>
        <v>64</v>
      </c>
      <c r="B72" s="2">
        <f t="shared" si="1"/>
        <v>889440.7342861359</v>
      </c>
      <c r="C72" s="2">
        <f t="shared" si="2"/>
        <v>1890.7301069417722</v>
      </c>
      <c r="D72" s="24"/>
      <c r="E72" s="11">
        <f t="shared" si="3"/>
        <v>2599.7167711464767</v>
      </c>
      <c r="F72" s="7">
        <f t="shared" si="4"/>
        <v>0.035</v>
      </c>
      <c r="G72" s="11">
        <f t="shared" si="5"/>
        <v>4490.446878088249</v>
      </c>
    </row>
    <row r="73" spans="1:7" ht="16.5">
      <c r="A73" s="3">
        <f aca="true" t="shared" si="6" ref="A73:A136">A72+1</f>
        <v>65</v>
      </c>
      <c r="B73" s="2">
        <f aca="true" t="shared" si="7" ref="B73:B136">B72-C73-D73</f>
        <v>887544.4895497155</v>
      </c>
      <c r="C73" s="2">
        <f aca="true" t="shared" si="8" ref="C73:C136">G73-E73</f>
        <v>1896.244736420353</v>
      </c>
      <c r="D73" s="24"/>
      <c r="E73" s="11">
        <f aca="true" t="shared" si="9" ref="E73:E136">B72*F73/12</f>
        <v>2594.2021416678967</v>
      </c>
      <c r="F73" s="7">
        <f t="shared" si="4"/>
        <v>0.035</v>
      </c>
      <c r="G73" s="11">
        <f t="shared" si="5"/>
        <v>4490.44687808825</v>
      </c>
    </row>
    <row r="74" spans="1:7" ht="16.5">
      <c r="A74" s="3">
        <f t="shared" si="6"/>
        <v>66</v>
      </c>
      <c r="B74" s="2">
        <f t="shared" si="7"/>
        <v>885642.7140994807</v>
      </c>
      <c r="C74" s="2">
        <f t="shared" si="8"/>
        <v>1901.7754502349117</v>
      </c>
      <c r="D74" s="24"/>
      <c r="E74" s="11">
        <f t="shared" si="9"/>
        <v>2588.6714278533373</v>
      </c>
      <c r="F74" s="7">
        <f aca="true" t="shared" si="10" ref="F74:F137">F73</f>
        <v>0.035</v>
      </c>
      <c r="G74" s="11">
        <f aca="true" t="shared" si="11" ref="G74:G137">IF(A74&lt;=$B$2,B73*(F74/12),-PMT(F74/12,$B$3*12-A73,B73))</f>
        <v>4490.446878088249</v>
      </c>
    </row>
    <row r="75" spans="1:7" ht="16.5">
      <c r="A75" s="3">
        <f t="shared" si="6"/>
        <v>67</v>
      </c>
      <c r="B75" s="2">
        <f t="shared" si="7"/>
        <v>883735.3918041826</v>
      </c>
      <c r="C75" s="2">
        <f t="shared" si="8"/>
        <v>1907.3222952980977</v>
      </c>
      <c r="D75" s="24"/>
      <c r="E75" s="11">
        <f t="shared" si="9"/>
        <v>2583.124582790152</v>
      </c>
      <c r="F75" s="7">
        <f t="shared" si="10"/>
        <v>0.035</v>
      </c>
      <c r="G75" s="11">
        <f t="shared" si="11"/>
        <v>4490.44687808825</v>
      </c>
    </row>
    <row r="76" spans="1:7" ht="16.5">
      <c r="A76" s="3">
        <f t="shared" si="6"/>
        <v>68</v>
      </c>
      <c r="B76" s="2">
        <f t="shared" si="7"/>
        <v>881822.5064855232</v>
      </c>
      <c r="C76" s="2">
        <f t="shared" si="8"/>
        <v>1912.8853186593838</v>
      </c>
      <c r="D76" s="24"/>
      <c r="E76" s="11">
        <f t="shared" si="9"/>
        <v>2577.561559428866</v>
      </c>
      <c r="F76" s="7">
        <f t="shared" si="10"/>
        <v>0.035</v>
      </c>
      <c r="G76" s="11">
        <f t="shared" si="11"/>
        <v>4490.44687808825</v>
      </c>
    </row>
    <row r="77" spans="1:7" ht="16.5">
      <c r="A77" s="3">
        <f t="shared" si="6"/>
        <v>69</v>
      </c>
      <c r="B77" s="2">
        <f t="shared" si="7"/>
        <v>879904.0419180177</v>
      </c>
      <c r="C77" s="2">
        <f t="shared" si="8"/>
        <v>1918.4645675054735</v>
      </c>
      <c r="D77" s="24"/>
      <c r="E77" s="11">
        <f t="shared" si="9"/>
        <v>2571.9823105827763</v>
      </c>
      <c r="F77" s="7">
        <f t="shared" si="10"/>
        <v>0.035</v>
      </c>
      <c r="G77" s="11">
        <f t="shared" si="11"/>
        <v>4490.44687808825</v>
      </c>
    </row>
    <row r="78" spans="1:7" ht="16.5">
      <c r="A78" s="3">
        <f t="shared" si="6"/>
        <v>70</v>
      </c>
      <c r="B78" s="2">
        <f t="shared" si="7"/>
        <v>877979.981828857</v>
      </c>
      <c r="C78" s="2">
        <f t="shared" si="8"/>
        <v>1924.0600891606978</v>
      </c>
      <c r="D78" s="24"/>
      <c r="E78" s="11">
        <f t="shared" si="9"/>
        <v>2566.386788927552</v>
      </c>
      <c r="F78" s="7">
        <f t="shared" si="10"/>
        <v>0.035</v>
      </c>
      <c r="G78" s="11">
        <f t="shared" si="11"/>
        <v>4490.44687808825</v>
      </c>
    </row>
    <row r="79" spans="1:7" ht="16.5">
      <c r="A79" s="3">
        <f t="shared" si="6"/>
        <v>71</v>
      </c>
      <c r="B79" s="2">
        <f t="shared" si="7"/>
        <v>876050.3098977696</v>
      </c>
      <c r="C79" s="2">
        <f t="shared" si="8"/>
        <v>1929.6719310874178</v>
      </c>
      <c r="D79" s="24"/>
      <c r="E79" s="11">
        <f t="shared" si="9"/>
        <v>2560.774947000833</v>
      </c>
      <c r="F79" s="7">
        <f t="shared" si="10"/>
        <v>0.035</v>
      </c>
      <c r="G79" s="11">
        <f t="shared" si="11"/>
        <v>4490.446878088251</v>
      </c>
    </row>
    <row r="80" spans="1:7" ht="16.5">
      <c r="A80" s="3">
        <f t="shared" si="6"/>
        <v>72</v>
      </c>
      <c r="B80" s="2">
        <f t="shared" si="7"/>
        <v>874115.0097568831</v>
      </c>
      <c r="C80" s="2">
        <f t="shared" si="8"/>
        <v>1935.3001408864216</v>
      </c>
      <c r="D80" s="24"/>
      <c r="E80" s="11">
        <f t="shared" si="9"/>
        <v>2555.1467372018283</v>
      </c>
      <c r="F80" s="7">
        <f t="shared" si="10"/>
        <v>0.035</v>
      </c>
      <c r="G80" s="11">
        <f t="shared" si="11"/>
        <v>4490.44687808825</v>
      </c>
    </row>
    <row r="81" spans="1:7" ht="16.5">
      <c r="A81" s="3">
        <f t="shared" si="6"/>
        <v>73</v>
      </c>
      <c r="B81" s="2">
        <f t="shared" si="7"/>
        <v>872174.0649905858</v>
      </c>
      <c r="C81" s="2">
        <f t="shared" si="8"/>
        <v>1940.9447662973403</v>
      </c>
      <c r="D81" s="24"/>
      <c r="E81" s="11">
        <f t="shared" si="9"/>
        <v>2549.5021117909096</v>
      </c>
      <c r="F81" s="7">
        <f t="shared" si="10"/>
        <v>0.035</v>
      </c>
      <c r="G81" s="11">
        <f t="shared" si="11"/>
        <v>4490.44687808825</v>
      </c>
    </row>
    <row r="82" spans="1:7" ht="16.5">
      <c r="A82" s="3">
        <f t="shared" si="6"/>
        <v>74</v>
      </c>
      <c r="B82" s="2">
        <f t="shared" si="7"/>
        <v>870227.4591353867</v>
      </c>
      <c r="C82" s="2">
        <f t="shared" si="8"/>
        <v>1946.6058551990395</v>
      </c>
      <c r="D82" s="24"/>
      <c r="E82" s="11">
        <f t="shared" si="9"/>
        <v>2543.8410228892085</v>
      </c>
      <c r="F82" s="7">
        <f t="shared" si="10"/>
        <v>0.035</v>
      </c>
      <c r="G82" s="11">
        <f t="shared" si="11"/>
        <v>4490.446878088248</v>
      </c>
    </row>
    <row r="83" spans="1:7" ht="16.5">
      <c r="A83" s="3">
        <f t="shared" si="6"/>
        <v>75</v>
      </c>
      <c r="B83" s="2">
        <f t="shared" si="7"/>
        <v>868275.1756797767</v>
      </c>
      <c r="C83" s="2">
        <f t="shared" si="8"/>
        <v>1952.2834556100374</v>
      </c>
      <c r="D83" s="24"/>
      <c r="E83" s="11">
        <f t="shared" si="9"/>
        <v>2538.1634224782115</v>
      </c>
      <c r="F83" s="7">
        <f t="shared" si="10"/>
        <v>0.035</v>
      </c>
      <c r="G83" s="11">
        <f t="shared" si="11"/>
        <v>4490.446878088249</v>
      </c>
    </row>
    <row r="84" spans="1:7" ht="16.5">
      <c r="A84" s="3">
        <f t="shared" si="6"/>
        <v>76</v>
      </c>
      <c r="B84" s="2">
        <f t="shared" si="7"/>
        <v>866317.1980640878</v>
      </c>
      <c r="C84" s="2">
        <f t="shared" si="8"/>
        <v>1957.9776156888988</v>
      </c>
      <c r="D84" s="24"/>
      <c r="E84" s="11">
        <f t="shared" si="9"/>
        <v>2532.469262399349</v>
      </c>
      <c r="F84" s="7">
        <f t="shared" si="10"/>
        <v>0.035</v>
      </c>
      <c r="G84" s="11">
        <f t="shared" si="11"/>
        <v>4490.446878088248</v>
      </c>
    </row>
    <row r="85" spans="1:7" ht="16.5">
      <c r="A85" s="3">
        <f t="shared" si="6"/>
        <v>77</v>
      </c>
      <c r="B85" s="2">
        <f t="shared" si="7"/>
        <v>864353.5096803531</v>
      </c>
      <c r="C85" s="2">
        <f t="shared" si="8"/>
        <v>1963.688383734659</v>
      </c>
      <c r="D85" s="24"/>
      <c r="E85" s="11">
        <f t="shared" si="9"/>
        <v>2526.75849435359</v>
      </c>
      <c r="F85" s="7">
        <f t="shared" si="10"/>
        <v>0.035</v>
      </c>
      <c r="G85" s="11">
        <f t="shared" si="11"/>
        <v>4490.446878088249</v>
      </c>
    </row>
    <row r="86" spans="1:7" ht="16.5">
      <c r="A86" s="3">
        <f t="shared" si="6"/>
        <v>78</v>
      </c>
      <c r="B86" s="2">
        <f t="shared" si="7"/>
        <v>862384.0938721659</v>
      </c>
      <c r="C86" s="2">
        <f t="shared" si="8"/>
        <v>1969.4158081872179</v>
      </c>
      <c r="D86" s="24"/>
      <c r="E86" s="11">
        <f t="shared" si="9"/>
        <v>2521.03106990103</v>
      </c>
      <c r="F86" s="7">
        <f t="shared" si="10"/>
        <v>0.035</v>
      </c>
      <c r="G86" s="11">
        <f t="shared" si="11"/>
        <v>4490.446878088248</v>
      </c>
    </row>
    <row r="87" spans="1:7" ht="16.5">
      <c r="A87" s="3">
        <f t="shared" si="6"/>
        <v>79</v>
      </c>
      <c r="B87" s="2">
        <f t="shared" si="7"/>
        <v>860408.9339345382</v>
      </c>
      <c r="C87" s="2">
        <f t="shared" si="8"/>
        <v>1975.159937627765</v>
      </c>
      <c r="D87" s="24"/>
      <c r="E87" s="11">
        <f t="shared" si="9"/>
        <v>2515.286940460484</v>
      </c>
      <c r="F87" s="7">
        <f t="shared" si="10"/>
        <v>0.035</v>
      </c>
      <c r="G87" s="11">
        <f t="shared" si="11"/>
        <v>4490.446878088249</v>
      </c>
    </row>
    <row r="88" spans="1:7" ht="16.5">
      <c r="A88" s="3">
        <f t="shared" si="6"/>
        <v>80</v>
      </c>
      <c r="B88" s="2">
        <f t="shared" si="7"/>
        <v>858428.013113759</v>
      </c>
      <c r="C88" s="2">
        <f t="shared" si="8"/>
        <v>1980.920820779179</v>
      </c>
      <c r="D88" s="24"/>
      <c r="E88" s="11">
        <f t="shared" si="9"/>
        <v>2509.52605730907</v>
      </c>
      <c r="F88" s="7">
        <f t="shared" si="10"/>
        <v>0.035</v>
      </c>
      <c r="G88" s="11">
        <f t="shared" si="11"/>
        <v>4490.446878088249</v>
      </c>
    </row>
    <row r="89" spans="1:7" ht="16.5">
      <c r="A89" s="3">
        <f t="shared" si="6"/>
        <v>81</v>
      </c>
      <c r="B89" s="2">
        <f t="shared" si="7"/>
        <v>856441.3146072525</v>
      </c>
      <c r="C89" s="2">
        <f t="shared" si="8"/>
        <v>1986.6985065064523</v>
      </c>
      <c r="D89" s="24"/>
      <c r="E89" s="11">
        <f t="shared" si="9"/>
        <v>2503.7483715817975</v>
      </c>
      <c r="F89" s="7">
        <f t="shared" si="10"/>
        <v>0.035</v>
      </c>
      <c r="G89" s="11">
        <f t="shared" si="11"/>
        <v>4490.44687808825</v>
      </c>
    </row>
    <row r="90" spans="1:7" ht="16.5">
      <c r="A90" s="3">
        <f t="shared" si="6"/>
        <v>82</v>
      </c>
      <c r="B90" s="2">
        <f t="shared" si="7"/>
        <v>854448.8215634354</v>
      </c>
      <c r="C90" s="2">
        <f t="shared" si="8"/>
        <v>1992.4930438170945</v>
      </c>
      <c r="D90" s="24"/>
      <c r="E90" s="11">
        <f t="shared" si="9"/>
        <v>2497.9538342711535</v>
      </c>
      <c r="F90" s="7">
        <f t="shared" si="10"/>
        <v>0.035</v>
      </c>
      <c r="G90" s="11">
        <f t="shared" si="11"/>
        <v>4490.446878088248</v>
      </c>
    </row>
    <row r="91" spans="1:7" ht="16.5">
      <c r="A91" s="3">
        <f t="shared" si="6"/>
        <v>83</v>
      </c>
      <c r="B91" s="2">
        <f t="shared" si="7"/>
        <v>852450.5170815738</v>
      </c>
      <c r="C91" s="2">
        <f t="shared" si="8"/>
        <v>1998.304481861563</v>
      </c>
      <c r="D91" s="24"/>
      <c r="E91" s="11">
        <f t="shared" si="9"/>
        <v>2492.1423962266867</v>
      </c>
      <c r="F91" s="7">
        <f t="shared" si="10"/>
        <v>0.035</v>
      </c>
      <c r="G91" s="11">
        <f t="shared" si="11"/>
        <v>4490.44687808825</v>
      </c>
    </row>
    <row r="92" spans="1:7" ht="16.5">
      <c r="A92" s="3">
        <f t="shared" si="6"/>
        <v>84</v>
      </c>
      <c r="B92" s="2">
        <f t="shared" si="7"/>
        <v>850446.3842116402</v>
      </c>
      <c r="C92" s="2">
        <f t="shared" si="8"/>
        <v>2004.1328699336582</v>
      </c>
      <c r="D92" s="24"/>
      <c r="E92" s="11">
        <f t="shared" si="9"/>
        <v>2486.3140081545907</v>
      </c>
      <c r="F92" s="7">
        <f t="shared" si="10"/>
        <v>0.035</v>
      </c>
      <c r="G92" s="11">
        <f t="shared" si="11"/>
        <v>4490.446878088249</v>
      </c>
    </row>
    <row r="93" spans="1:7" ht="16.5">
      <c r="A93" s="3">
        <f t="shared" si="6"/>
        <v>85</v>
      </c>
      <c r="B93" s="2">
        <f t="shared" si="7"/>
        <v>848436.4059541692</v>
      </c>
      <c r="C93" s="2">
        <f t="shared" si="8"/>
        <v>2009.9782574709657</v>
      </c>
      <c r="D93" s="24"/>
      <c r="E93" s="11">
        <f t="shared" si="9"/>
        <v>2480.468620617284</v>
      </c>
      <c r="F93" s="7">
        <f t="shared" si="10"/>
        <v>0.035</v>
      </c>
      <c r="G93" s="11">
        <f t="shared" si="11"/>
        <v>4490.44687808825</v>
      </c>
    </row>
    <row r="94" spans="1:7" ht="16.5">
      <c r="A94" s="3">
        <f t="shared" si="6"/>
        <v>86</v>
      </c>
      <c r="B94" s="2">
        <f t="shared" si="7"/>
        <v>846420.5652601139</v>
      </c>
      <c r="C94" s="2">
        <f t="shared" si="8"/>
        <v>2015.840694055255</v>
      </c>
      <c r="D94" s="24"/>
      <c r="E94" s="11">
        <f t="shared" si="9"/>
        <v>2474.606184032994</v>
      </c>
      <c r="F94" s="7">
        <f t="shared" si="10"/>
        <v>0.035</v>
      </c>
      <c r="G94" s="11">
        <f t="shared" si="11"/>
        <v>4490.446878088249</v>
      </c>
    </row>
    <row r="95" spans="1:7" ht="16.5">
      <c r="A95" s="3">
        <f t="shared" si="6"/>
        <v>87</v>
      </c>
      <c r="B95" s="2">
        <f t="shared" si="7"/>
        <v>844398.845030701</v>
      </c>
      <c r="C95" s="2">
        <f t="shared" si="8"/>
        <v>2021.7202294129165</v>
      </c>
      <c r="D95" s="24"/>
      <c r="E95" s="11">
        <f t="shared" si="9"/>
        <v>2468.7266486753324</v>
      </c>
      <c r="F95" s="7">
        <f t="shared" si="10"/>
        <v>0.035</v>
      </c>
      <c r="G95" s="11">
        <f t="shared" si="11"/>
        <v>4490.446878088249</v>
      </c>
    </row>
    <row r="96" spans="1:7" ht="16.5">
      <c r="A96" s="3">
        <f t="shared" si="6"/>
        <v>88</v>
      </c>
      <c r="B96" s="2">
        <f t="shared" si="7"/>
        <v>842371.2281172856</v>
      </c>
      <c r="C96" s="2">
        <f t="shared" si="8"/>
        <v>2027.6169134153706</v>
      </c>
      <c r="D96" s="24"/>
      <c r="E96" s="11">
        <f t="shared" si="9"/>
        <v>2462.8299646728783</v>
      </c>
      <c r="F96" s="7">
        <f t="shared" si="10"/>
        <v>0.035</v>
      </c>
      <c r="G96" s="11">
        <f t="shared" si="11"/>
        <v>4490.446878088249</v>
      </c>
    </row>
    <row r="97" spans="1:7" ht="16.5">
      <c r="A97" s="3">
        <f t="shared" si="6"/>
        <v>89</v>
      </c>
      <c r="B97" s="2">
        <f t="shared" si="7"/>
        <v>840337.6973212061</v>
      </c>
      <c r="C97" s="2">
        <f t="shared" si="8"/>
        <v>2033.530796079499</v>
      </c>
      <c r="D97" s="24"/>
      <c r="E97" s="11">
        <f t="shared" si="9"/>
        <v>2456.91608200875</v>
      </c>
      <c r="F97" s="7">
        <f t="shared" si="10"/>
        <v>0.035</v>
      </c>
      <c r="G97" s="11">
        <f t="shared" si="11"/>
        <v>4490.446878088249</v>
      </c>
    </row>
    <row r="98" spans="1:7" ht="16.5">
      <c r="A98" s="3">
        <f t="shared" si="6"/>
        <v>90</v>
      </c>
      <c r="B98" s="2">
        <f t="shared" si="7"/>
        <v>838298.235393638</v>
      </c>
      <c r="C98" s="2">
        <f t="shared" si="8"/>
        <v>2039.4619275680634</v>
      </c>
      <c r="D98" s="24"/>
      <c r="E98" s="11">
        <f t="shared" si="9"/>
        <v>2450.9849505201846</v>
      </c>
      <c r="F98" s="7">
        <f t="shared" si="10"/>
        <v>0.035</v>
      </c>
      <c r="G98" s="11">
        <f t="shared" si="11"/>
        <v>4490.446878088248</v>
      </c>
    </row>
    <row r="99" spans="1:7" ht="16.5">
      <c r="A99" s="3">
        <f t="shared" si="6"/>
        <v>91</v>
      </c>
      <c r="B99" s="2">
        <f t="shared" si="7"/>
        <v>836252.8250354478</v>
      </c>
      <c r="C99" s="2">
        <f t="shared" si="8"/>
        <v>2045.4103581901368</v>
      </c>
      <c r="D99" s="24"/>
      <c r="E99" s="11">
        <f t="shared" si="9"/>
        <v>2445.0365198981112</v>
      </c>
      <c r="F99" s="7">
        <f t="shared" si="10"/>
        <v>0.035</v>
      </c>
      <c r="G99" s="11">
        <f t="shared" si="11"/>
        <v>4490.446878088248</v>
      </c>
    </row>
    <row r="100" spans="1:7" ht="16.5">
      <c r="A100" s="3">
        <f t="shared" si="6"/>
        <v>92</v>
      </c>
      <c r="B100" s="2">
        <f t="shared" si="7"/>
        <v>834201.4488970463</v>
      </c>
      <c r="C100" s="2">
        <f t="shared" si="8"/>
        <v>2051.3761384015247</v>
      </c>
      <c r="D100" s="24"/>
      <c r="E100" s="11">
        <f t="shared" si="9"/>
        <v>2439.0707396867233</v>
      </c>
      <c r="F100" s="7">
        <f t="shared" si="10"/>
        <v>0.035</v>
      </c>
      <c r="G100" s="11">
        <f t="shared" si="11"/>
        <v>4490.446878088248</v>
      </c>
    </row>
    <row r="101" spans="1:7" ht="16.5">
      <c r="A101" s="3">
        <f t="shared" si="6"/>
        <v>93</v>
      </c>
      <c r="B101" s="2">
        <f t="shared" si="7"/>
        <v>832144.0895782411</v>
      </c>
      <c r="C101" s="2">
        <f t="shared" si="8"/>
        <v>2057.359318805196</v>
      </c>
      <c r="D101" s="24"/>
      <c r="E101" s="11">
        <f t="shared" si="9"/>
        <v>2433.087559283052</v>
      </c>
      <c r="F101" s="7">
        <f t="shared" si="10"/>
        <v>0.035</v>
      </c>
      <c r="G101" s="11">
        <f t="shared" si="11"/>
        <v>4490.446878088248</v>
      </c>
    </row>
    <row r="102" spans="1:7" ht="16.5">
      <c r="A102" s="3">
        <f t="shared" si="6"/>
        <v>94</v>
      </c>
      <c r="B102" s="2">
        <f t="shared" si="7"/>
        <v>830080.7296280893</v>
      </c>
      <c r="C102" s="2">
        <f t="shared" si="8"/>
        <v>2063.3599501517115</v>
      </c>
      <c r="D102" s="24"/>
      <c r="E102" s="11">
        <f t="shared" si="9"/>
        <v>2427.0869279365365</v>
      </c>
      <c r="F102" s="7">
        <f t="shared" si="10"/>
        <v>0.035</v>
      </c>
      <c r="G102" s="11">
        <f t="shared" si="11"/>
        <v>4490.446878088248</v>
      </c>
    </row>
    <row r="103" spans="1:7" ht="16.5">
      <c r="A103" s="3">
        <f t="shared" si="6"/>
        <v>95</v>
      </c>
      <c r="B103" s="2">
        <f t="shared" si="7"/>
        <v>828011.3515447497</v>
      </c>
      <c r="C103" s="2">
        <f t="shared" si="8"/>
        <v>2069.3780833396527</v>
      </c>
      <c r="D103" s="24"/>
      <c r="E103" s="11">
        <f t="shared" si="9"/>
        <v>2421.0687947485944</v>
      </c>
      <c r="F103" s="7">
        <f t="shared" si="10"/>
        <v>0.035</v>
      </c>
      <c r="G103" s="11">
        <f t="shared" si="11"/>
        <v>4490.446878088247</v>
      </c>
    </row>
    <row r="104" spans="1:7" ht="16.5">
      <c r="A104" s="3">
        <f t="shared" si="6"/>
        <v>96</v>
      </c>
      <c r="B104" s="2">
        <f t="shared" si="7"/>
        <v>825935.9377753336</v>
      </c>
      <c r="C104" s="2">
        <f t="shared" si="8"/>
        <v>2075.4137694160613</v>
      </c>
      <c r="D104" s="24"/>
      <c r="E104" s="11">
        <f t="shared" si="9"/>
        <v>2415.0331086721867</v>
      </c>
      <c r="F104" s="7">
        <f t="shared" si="10"/>
        <v>0.035</v>
      </c>
      <c r="G104" s="11">
        <f t="shared" si="11"/>
        <v>4490.446878088248</v>
      </c>
    </row>
    <row r="105" spans="1:7" ht="16.5">
      <c r="A105" s="3">
        <f t="shared" si="6"/>
        <v>97</v>
      </c>
      <c r="B105" s="2">
        <f t="shared" si="7"/>
        <v>823854.4707157568</v>
      </c>
      <c r="C105" s="2">
        <f t="shared" si="8"/>
        <v>2081.467059576858</v>
      </c>
      <c r="D105" s="24"/>
      <c r="E105" s="11">
        <f t="shared" si="9"/>
        <v>2408.97981851139</v>
      </c>
      <c r="F105" s="7">
        <f t="shared" si="10"/>
        <v>0.035</v>
      </c>
      <c r="G105" s="11">
        <f t="shared" si="11"/>
        <v>4490.446878088248</v>
      </c>
    </row>
    <row r="106" spans="1:7" ht="16.5">
      <c r="A106" s="3">
        <f t="shared" si="6"/>
        <v>98</v>
      </c>
      <c r="B106" s="2">
        <f t="shared" si="7"/>
        <v>821766.9327105895</v>
      </c>
      <c r="C106" s="2">
        <f t="shared" si="8"/>
        <v>2087.5380051672896</v>
      </c>
      <c r="D106" s="24"/>
      <c r="E106" s="11">
        <f t="shared" si="9"/>
        <v>2402.9088729209575</v>
      </c>
      <c r="F106" s="7">
        <f t="shared" si="10"/>
        <v>0.035</v>
      </c>
      <c r="G106" s="11">
        <f t="shared" si="11"/>
        <v>4490.446878088247</v>
      </c>
    </row>
    <row r="107" spans="1:7" ht="16.5">
      <c r="A107" s="3">
        <f t="shared" si="6"/>
        <v>99</v>
      </c>
      <c r="B107" s="2">
        <f t="shared" si="7"/>
        <v>819673.3060529071</v>
      </c>
      <c r="C107" s="2">
        <f t="shared" si="8"/>
        <v>2093.6266576823627</v>
      </c>
      <c r="D107" s="24"/>
      <c r="E107" s="11">
        <f t="shared" si="9"/>
        <v>2396.820220405886</v>
      </c>
      <c r="F107" s="7">
        <f t="shared" si="10"/>
        <v>0.035</v>
      </c>
      <c r="G107" s="11">
        <f t="shared" si="11"/>
        <v>4490.446878088249</v>
      </c>
    </row>
    <row r="108" spans="1:7" ht="16.5">
      <c r="A108" s="3">
        <f t="shared" si="6"/>
        <v>100</v>
      </c>
      <c r="B108" s="2">
        <f t="shared" si="7"/>
        <v>817573.5729841399</v>
      </c>
      <c r="C108" s="2">
        <f t="shared" si="8"/>
        <v>2099.733068767269</v>
      </c>
      <c r="D108" s="24"/>
      <c r="E108" s="11">
        <f t="shared" si="9"/>
        <v>2390.713809320979</v>
      </c>
      <c r="F108" s="7">
        <f t="shared" si="10"/>
        <v>0.035</v>
      </c>
      <c r="G108" s="11">
        <f t="shared" si="11"/>
        <v>4490.446878088248</v>
      </c>
    </row>
    <row r="109" spans="1:7" ht="16.5">
      <c r="A109" s="3">
        <f t="shared" si="6"/>
        <v>101</v>
      </c>
      <c r="B109" s="2">
        <f t="shared" si="7"/>
        <v>815467.715693922</v>
      </c>
      <c r="C109" s="2">
        <f t="shared" si="8"/>
        <v>2105.85729021784</v>
      </c>
      <c r="D109" s="24"/>
      <c r="E109" s="11">
        <f t="shared" si="9"/>
        <v>2384.589587870408</v>
      </c>
      <c r="F109" s="7">
        <f t="shared" si="10"/>
        <v>0.035</v>
      </c>
      <c r="G109" s="11">
        <f t="shared" si="11"/>
        <v>4490.446878088248</v>
      </c>
    </row>
    <row r="110" spans="1:7" ht="16.5">
      <c r="A110" s="3">
        <f t="shared" si="6"/>
        <v>102</v>
      </c>
      <c r="B110" s="2">
        <f t="shared" si="7"/>
        <v>813355.716319941</v>
      </c>
      <c r="C110" s="2">
        <f t="shared" si="8"/>
        <v>2111.999373980975</v>
      </c>
      <c r="D110" s="24"/>
      <c r="E110" s="11">
        <f t="shared" si="9"/>
        <v>2378.447504107273</v>
      </c>
      <c r="F110" s="7">
        <f t="shared" si="10"/>
        <v>0.035</v>
      </c>
      <c r="G110" s="11">
        <f t="shared" si="11"/>
        <v>4490.446878088248</v>
      </c>
    </row>
    <row r="111" spans="1:7" ht="16.5">
      <c r="A111" s="3">
        <f t="shared" si="6"/>
        <v>103</v>
      </c>
      <c r="B111" s="2">
        <f t="shared" si="7"/>
        <v>811237.5569477859</v>
      </c>
      <c r="C111" s="2">
        <f t="shared" si="8"/>
        <v>2118.1593721550857</v>
      </c>
      <c r="D111" s="24"/>
      <c r="E111" s="11">
        <f t="shared" si="9"/>
        <v>2372.2875059331614</v>
      </c>
      <c r="F111" s="7">
        <f t="shared" si="10"/>
        <v>0.035</v>
      </c>
      <c r="G111" s="11">
        <f t="shared" si="11"/>
        <v>4490.446878088247</v>
      </c>
    </row>
    <row r="112" spans="1:7" ht="16.5">
      <c r="A112" s="3">
        <f t="shared" si="6"/>
        <v>104</v>
      </c>
      <c r="B112" s="2">
        <f t="shared" si="7"/>
        <v>809113.2196107954</v>
      </c>
      <c r="C112" s="2">
        <f t="shared" si="8"/>
        <v>2124.337336990538</v>
      </c>
      <c r="D112" s="24"/>
      <c r="E112" s="11">
        <f t="shared" si="9"/>
        <v>2366.109541097709</v>
      </c>
      <c r="F112" s="7">
        <f t="shared" si="10"/>
        <v>0.035</v>
      </c>
      <c r="G112" s="11">
        <f t="shared" si="11"/>
        <v>4490.446878088247</v>
      </c>
    </row>
    <row r="113" spans="1:7" ht="16.5">
      <c r="A113" s="3">
        <f t="shared" si="6"/>
        <v>105</v>
      </c>
      <c r="B113" s="2">
        <f t="shared" si="7"/>
        <v>806982.6862899053</v>
      </c>
      <c r="C113" s="2">
        <f t="shared" si="8"/>
        <v>2130.5333208900947</v>
      </c>
      <c r="D113" s="24"/>
      <c r="E113" s="11">
        <f t="shared" si="9"/>
        <v>2359.9135571981533</v>
      </c>
      <c r="F113" s="7">
        <f t="shared" si="10"/>
        <v>0.035</v>
      </c>
      <c r="G113" s="11">
        <f t="shared" si="11"/>
        <v>4490.446878088248</v>
      </c>
    </row>
    <row r="114" spans="1:7" ht="16.5">
      <c r="A114" s="3">
        <f t="shared" si="6"/>
        <v>106</v>
      </c>
      <c r="B114" s="2">
        <f t="shared" si="7"/>
        <v>804845.938913496</v>
      </c>
      <c r="C114" s="2">
        <f t="shared" si="8"/>
        <v>2136.747376409355</v>
      </c>
      <c r="D114" s="24"/>
      <c r="E114" s="11">
        <f t="shared" si="9"/>
        <v>2353.699501678891</v>
      </c>
      <c r="F114" s="7">
        <f t="shared" si="10"/>
        <v>0.035</v>
      </c>
      <c r="G114" s="11">
        <f t="shared" si="11"/>
        <v>4490.446878088246</v>
      </c>
    </row>
    <row r="115" spans="1:7" ht="16.5">
      <c r="A115" s="3">
        <f t="shared" si="6"/>
        <v>107</v>
      </c>
      <c r="B115" s="2">
        <f t="shared" si="7"/>
        <v>802702.9593572387</v>
      </c>
      <c r="C115" s="2">
        <f t="shared" si="8"/>
        <v>2142.979556257216</v>
      </c>
      <c r="D115" s="24"/>
      <c r="E115" s="11">
        <f t="shared" si="9"/>
        <v>2347.4673218310304</v>
      </c>
      <c r="F115" s="7">
        <f t="shared" si="10"/>
        <v>0.035</v>
      </c>
      <c r="G115" s="11">
        <f t="shared" si="11"/>
        <v>4490.446878088246</v>
      </c>
    </row>
    <row r="116" spans="1:7" ht="16.5">
      <c r="A116" s="3">
        <f t="shared" si="6"/>
        <v>108</v>
      </c>
      <c r="B116" s="2">
        <f t="shared" si="7"/>
        <v>800553.7294439424</v>
      </c>
      <c r="C116" s="2">
        <f t="shared" si="8"/>
        <v>2149.2299132963003</v>
      </c>
      <c r="D116" s="24"/>
      <c r="E116" s="11">
        <f t="shared" si="9"/>
        <v>2341.216964791947</v>
      </c>
      <c r="F116" s="7">
        <f t="shared" si="10"/>
        <v>0.035</v>
      </c>
      <c r="G116" s="11">
        <f t="shared" si="11"/>
        <v>4490.446878088247</v>
      </c>
    </row>
    <row r="117" spans="1:7" ht="16.5">
      <c r="A117" s="3">
        <f t="shared" si="6"/>
        <v>109</v>
      </c>
      <c r="B117" s="2">
        <f t="shared" si="7"/>
        <v>798398.230943399</v>
      </c>
      <c r="C117" s="2">
        <f t="shared" si="8"/>
        <v>2155.498500543415</v>
      </c>
      <c r="D117" s="24"/>
      <c r="E117" s="11">
        <f t="shared" si="9"/>
        <v>2334.948377544832</v>
      </c>
      <c r="F117" s="7">
        <f t="shared" si="10"/>
        <v>0.035</v>
      </c>
      <c r="G117" s="11">
        <f t="shared" si="11"/>
        <v>4490.446878088247</v>
      </c>
    </row>
    <row r="118" spans="1:7" ht="16.5">
      <c r="A118" s="3">
        <f t="shared" si="6"/>
        <v>110</v>
      </c>
      <c r="B118" s="2">
        <f t="shared" si="7"/>
        <v>796236.445572229</v>
      </c>
      <c r="C118" s="2">
        <f t="shared" si="8"/>
        <v>2161.7853711699977</v>
      </c>
      <c r="D118" s="24"/>
      <c r="E118" s="11">
        <f t="shared" si="9"/>
        <v>2328.6615069182476</v>
      </c>
      <c r="F118" s="7">
        <f t="shared" si="10"/>
        <v>0.035</v>
      </c>
      <c r="G118" s="11">
        <f t="shared" si="11"/>
        <v>4490.446878088245</v>
      </c>
    </row>
    <row r="119" spans="1:7" ht="16.5">
      <c r="A119" s="3">
        <f t="shared" si="6"/>
        <v>111</v>
      </c>
      <c r="B119" s="2">
        <f t="shared" si="7"/>
        <v>794068.3549937264</v>
      </c>
      <c r="C119" s="2">
        <f t="shared" si="8"/>
        <v>2168.090578502578</v>
      </c>
      <c r="D119" s="24"/>
      <c r="E119" s="11">
        <f t="shared" si="9"/>
        <v>2322.3562995856682</v>
      </c>
      <c r="F119" s="7">
        <f t="shared" si="10"/>
        <v>0.035</v>
      </c>
      <c r="G119" s="11">
        <f t="shared" si="11"/>
        <v>4490.446878088246</v>
      </c>
    </row>
    <row r="120" spans="1:7" ht="16.5">
      <c r="A120" s="3">
        <f t="shared" si="6"/>
        <v>112</v>
      </c>
      <c r="B120" s="2">
        <f t="shared" si="7"/>
        <v>791893.9408177031</v>
      </c>
      <c r="C120" s="2">
        <f t="shared" si="8"/>
        <v>2174.414176023211</v>
      </c>
      <c r="D120" s="24"/>
      <c r="E120" s="11">
        <f t="shared" si="9"/>
        <v>2316.032702065035</v>
      </c>
      <c r="F120" s="7">
        <f t="shared" si="10"/>
        <v>0.035</v>
      </c>
      <c r="G120" s="11">
        <f t="shared" si="11"/>
        <v>4490.446878088246</v>
      </c>
    </row>
    <row r="121" spans="1:7" ht="16.5">
      <c r="A121" s="3">
        <f t="shared" si="6"/>
        <v>113</v>
      </c>
      <c r="B121" s="2">
        <f t="shared" si="7"/>
        <v>789713.1846003332</v>
      </c>
      <c r="C121" s="2">
        <f t="shared" si="8"/>
        <v>2180.756217369946</v>
      </c>
      <c r="D121" s="24"/>
      <c r="E121" s="11">
        <f t="shared" si="9"/>
        <v>2309.690660718301</v>
      </c>
      <c r="F121" s="7">
        <f t="shared" si="10"/>
        <v>0.035</v>
      </c>
      <c r="G121" s="11">
        <f t="shared" si="11"/>
        <v>4490.446878088247</v>
      </c>
    </row>
    <row r="122" spans="1:7" ht="16.5">
      <c r="A122" s="3">
        <f t="shared" si="6"/>
        <v>114</v>
      </c>
      <c r="B122" s="2">
        <f t="shared" si="7"/>
        <v>787526.067843996</v>
      </c>
      <c r="C122" s="2">
        <f t="shared" si="8"/>
        <v>2187.116756337275</v>
      </c>
      <c r="D122" s="24"/>
      <c r="E122" s="11">
        <f t="shared" si="9"/>
        <v>2303.330121750972</v>
      </c>
      <c r="F122" s="7">
        <f t="shared" si="10"/>
        <v>0.035</v>
      </c>
      <c r="G122" s="11">
        <f t="shared" si="11"/>
        <v>4490.446878088247</v>
      </c>
    </row>
    <row r="123" spans="1:7" ht="16.5">
      <c r="A123" s="3">
        <f t="shared" si="6"/>
        <v>115</v>
      </c>
      <c r="B123" s="2">
        <f t="shared" si="7"/>
        <v>785332.5719971193</v>
      </c>
      <c r="C123" s="2">
        <f t="shared" si="8"/>
        <v>2193.495846876592</v>
      </c>
      <c r="D123" s="24"/>
      <c r="E123" s="11">
        <f t="shared" si="9"/>
        <v>2296.951031211655</v>
      </c>
      <c r="F123" s="7">
        <f t="shared" si="10"/>
        <v>0.035</v>
      </c>
      <c r="G123" s="11">
        <f t="shared" si="11"/>
        <v>4490.446878088247</v>
      </c>
    </row>
    <row r="124" spans="1:7" ht="16.5">
      <c r="A124" s="3">
        <f t="shared" si="6"/>
        <v>116</v>
      </c>
      <c r="B124" s="2">
        <f t="shared" si="7"/>
        <v>783132.6784540227</v>
      </c>
      <c r="C124" s="2">
        <f t="shared" si="8"/>
        <v>2199.893543096648</v>
      </c>
      <c r="D124" s="24"/>
      <c r="E124" s="11">
        <f t="shared" si="9"/>
        <v>2290.553334991598</v>
      </c>
      <c r="F124" s="7">
        <f t="shared" si="10"/>
        <v>0.035</v>
      </c>
      <c r="G124" s="11">
        <f t="shared" si="11"/>
        <v>4490.446878088246</v>
      </c>
    </row>
    <row r="125" spans="1:7" ht="16.5">
      <c r="A125" s="3">
        <f t="shared" si="6"/>
        <v>117</v>
      </c>
      <c r="B125" s="2">
        <f t="shared" si="7"/>
        <v>780926.3685547587</v>
      </c>
      <c r="C125" s="2">
        <f t="shared" si="8"/>
        <v>2206.309899264013</v>
      </c>
      <c r="D125" s="24"/>
      <c r="E125" s="11">
        <f t="shared" si="9"/>
        <v>2284.136978824233</v>
      </c>
      <c r="F125" s="7">
        <f t="shared" si="10"/>
        <v>0.035</v>
      </c>
      <c r="G125" s="11">
        <f t="shared" si="11"/>
        <v>4490.446878088246</v>
      </c>
    </row>
    <row r="126" spans="1:7" ht="16.5">
      <c r="A126" s="3">
        <f t="shared" si="6"/>
        <v>118</v>
      </c>
      <c r="B126" s="2">
        <f t="shared" si="7"/>
        <v>778713.6235849552</v>
      </c>
      <c r="C126" s="2">
        <f t="shared" si="8"/>
        <v>2212.744969803534</v>
      </c>
      <c r="D126" s="24"/>
      <c r="E126" s="11">
        <f t="shared" si="9"/>
        <v>2277.701908284713</v>
      </c>
      <c r="F126" s="7">
        <f t="shared" si="10"/>
        <v>0.035</v>
      </c>
      <c r="G126" s="11">
        <f t="shared" si="11"/>
        <v>4490.446878088247</v>
      </c>
    </row>
    <row r="127" spans="1:7" ht="16.5">
      <c r="A127" s="3">
        <f t="shared" si="6"/>
        <v>119</v>
      </c>
      <c r="B127" s="2">
        <f t="shared" si="7"/>
        <v>776494.4247756564</v>
      </c>
      <c r="C127" s="2">
        <f t="shared" si="8"/>
        <v>2219.198809298795</v>
      </c>
      <c r="D127" s="24"/>
      <c r="E127" s="11">
        <f t="shared" si="9"/>
        <v>2271.248068789453</v>
      </c>
      <c r="F127" s="7">
        <f t="shared" si="10"/>
        <v>0.035</v>
      </c>
      <c r="G127" s="11">
        <f t="shared" si="11"/>
        <v>4490.446878088248</v>
      </c>
    </row>
    <row r="128" spans="1:7" ht="16.5">
      <c r="A128" s="3">
        <f t="shared" si="6"/>
        <v>120</v>
      </c>
      <c r="B128" s="2">
        <f t="shared" si="7"/>
        <v>774268.7533031638</v>
      </c>
      <c r="C128" s="2">
        <f t="shared" si="8"/>
        <v>2225.6714724925832</v>
      </c>
      <c r="D128" s="24"/>
      <c r="E128" s="11">
        <f t="shared" si="9"/>
        <v>2264.775405595665</v>
      </c>
      <c r="F128" s="7">
        <f t="shared" si="10"/>
        <v>0.035</v>
      </c>
      <c r="G128" s="11">
        <f t="shared" si="11"/>
        <v>4490.446878088248</v>
      </c>
    </row>
    <row r="129" spans="1:7" ht="16.5">
      <c r="A129" s="3">
        <f t="shared" si="6"/>
        <v>121</v>
      </c>
      <c r="B129" s="2">
        <f t="shared" si="7"/>
        <v>772036.5902888764</v>
      </c>
      <c r="C129" s="2">
        <f t="shared" si="8"/>
        <v>2232.1630142873523</v>
      </c>
      <c r="D129" s="24"/>
      <c r="E129" s="11">
        <f t="shared" si="9"/>
        <v>2258.283863800895</v>
      </c>
      <c r="F129" s="7">
        <f t="shared" si="10"/>
        <v>0.035</v>
      </c>
      <c r="G129" s="11">
        <f t="shared" si="11"/>
        <v>4490.446878088247</v>
      </c>
    </row>
    <row r="130" spans="1:7" ht="16.5">
      <c r="A130" s="3">
        <f t="shared" si="6"/>
        <v>122</v>
      </c>
      <c r="B130" s="2">
        <f t="shared" si="7"/>
        <v>769797.9167991307</v>
      </c>
      <c r="C130" s="2">
        <f t="shared" si="8"/>
        <v>2238.6734897456886</v>
      </c>
      <c r="D130" s="24"/>
      <c r="E130" s="11">
        <f t="shared" si="9"/>
        <v>2251.7733883425567</v>
      </c>
      <c r="F130" s="7">
        <f t="shared" si="10"/>
        <v>0.035</v>
      </c>
      <c r="G130" s="11">
        <f t="shared" si="11"/>
        <v>4490.446878088245</v>
      </c>
    </row>
    <row r="131" spans="1:7" ht="16.5">
      <c r="A131" s="3">
        <f t="shared" si="6"/>
        <v>123</v>
      </c>
      <c r="B131" s="2">
        <f t="shared" si="7"/>
        <v>767552.71384504</v>
      </c>
      <c r="C131" s="2">
        <f t="shared" si="8"/>
        <v>2245.20295409078</v>
      </c>
      <c r="D131" s="24"/>
      <c r="E131" s="11">
        <f t="shared" si="9"/>
        <v>2245.243923997465</v>
      </c>
      <c r="F131" s="7">
        <f t="shared" si="10"/>
        <v>0.035</v>
      </c>
      <c r="G131" s="11">
        <f t="shared" si="11"/>
        <v>4490.446878088245</v>
      </c>
    </row>
    <row r="132" spans="1:7" ht="16.5">
      <c r="A132" s="3">
        <f t="shared" si="6"/>
        <v>124</v>
      </c>
      <c r="B132" s="2">
        <f t="shared" si="7"/>
        <v>765300.9623823331</v>
      </c>
      <c r="C132" s="2">
        <f t="shared" si="8"/>
        <v>2251.7514627068795</v>
      </c>
      <c r="D132" s="24"/>
      <c r="E132" s="11">
        <f t="shared" si="9"/>
        <v>2238.6954153813667</v>
      </c>
      <c r="F132" s="7">
        <f t="shared" si="10"/>
        <v>0.035</v>
      </c>
      <c r="G132" s="11">
        <f t="shared" si="11"/>
        <v>4490.446878088246</v>
      </c>
    </row>
    <row r="133" spans="1:7" ht="16.5">
      <c r="A133" s="3">
        <f t="shared" si="6"/>
        <v>125</v>
      </c>
      <c r="B133" s="2">
        <f t="shared" si="7"/>
        <v>763042.6433111933</v>
      </c>
      <c r="C133" s="2">
        <f t="shared" si="8"/>
        <v>2258.319071139774</v>
      </c>
      <c r="D133" s="24"/>
      <c r="E133" s="11">
        <f t="shared" si="9"/>
        <v>2232.127806948472</v>
      </c>
      <c r="F133" s="7">
        <f t="shared" si="10"/>
        <v>0.035</v>
      </c>
      <c r="G133" s="11">
        <f t="shared" si="11"/>
        <v>4490.446878088246</v>
      </c>
    </row>
    <row r="134" spans="1:7" ht="16.5">
      <c r="A134" s="3">
        <f t="shared" si="6"/>
        <v>126</v>
      </c>
      <c r="B134" s="2">
        <f t="shared" si="7"/>
        <v>760777.737476096</v>
      </c>
      <c r="C134" s="2">
        <f t="shared" si="8"/>
        <v>2264.9058350972655</v>
      </c>
      <c r="D134" s="24"/>
      <c r="E134" s="11">
        <f t="shared" si="9"/>
        <v>2225.5410429909807</v>
      </c>
      <c r="F134" s="7">
        <f t="shared" si="10"/>
        <v>0.035</v>
      </c>
      <c r="G134" s="11">
        <f t="shared" si="11"/>
        <v>4490.446878088246</v>
      </c>
    </row>
    <row r="135" spans="1:7" ht="16.5">
      <c r="A135" s="3">
        <f t="shared" si="6"/>
        <v>127</v>
      </c>
      <c r="B135" s="2">
        <f t="shared" si="7"/>
        <v>758506.2256656464</v>
      </c>
      <c r="C135" s="2">
        <f t="shared" si="8"/>
        <v>2271.511810449632</v>
      </c>
      <c r="D135" s="24"/>
      <c r="E135" s="11">
        <f t="shared" si="9"/>
        <v>2218.9350676386134</v>
      </c>
      <c r="F135" s="7">
        <f t="shared" si="10"/>
        <v>0.035</v>
      </c>
      <c r="G135" s="11">
        <f t="shared" si="11"/>
        <v>4490.446878088245</v>
      </c>
    </row>
    <row r="136" spans="1:7" ht="16.5">
      <c r="A136" s="3">
        <f t="shared" si="6"/>
        <v>128</v>
      </c>
      <c r="B136" s="2">
        <f t="shared" si="7"/>
        <v>756228.0886124163</v>
      </c>
      <c r="C136" s="2">
        <f t="shared" si="8"/>
        <v>2278.1370532301107</v>
      </c>
      <c r="D136" s="24"/>
      <c r="E136" s="11">
        <f t="shared" si="9"/>
        <v>2212.3098248581355</v>
      </c>
      <c r="F136" s="7">
        <f t="shared" si="10"/>
        <v>0.035</v>
      </c>
      <c r="G136" s="11">
        <f t="shared" si="11"/>
        <v>4490.446878088246</v>
      </c>
    </row>
    <row r="137" spans="1:7" ht="16.5">
      <c r="A137" s="3">
        <f aca="true" t="shared" si="12" ref="A137:A200">A136+1</f>
        <v>129</v>
      </c>
      <c r="B137" s="2">
        <f aca="true" t="shared" si="13" ref="B137:B200">B136-C137-D137</f>
        <v>753943.3069927809</v>
      </c>
      <c r="C137" s="2">
        <f aca="true" t="shared" si="14" ref="C137:C200">G137-E137</f>
        <v>2284.781619635366</v>
      </c>
      <c r="D137" s="24"/>
      <c r="E137" s="11">
        <f aca="true" t="shared" si="15" ref="E137:E200">B136*F137/12</f>
        <v>2205.665258452881</v>
      </c>
      <c r="F137" s="7">
        <f t="shared" si="10"/>
        <v>0.035</v>
      </c>
      <c r="G137" s="11">
        <f t="shared" si="11"/>
        <v>4490.446878088247</v>
      </c>
    </row>
    <row r="138" spans="1:7" ht="16.5">
      <c r="A138" s="3">
        <f t="shared" si="12"/>
        <v>130</v>
      </c>
      <c r="B138" s="2">
        <f t="shared" si="13"/>
        <v>751651.861426755</v>
      </c>
      <c r="C138" s="2">
        <f t="shared" si="14"/>
        <v>2291.4455660259678</v>
      </c>
      <c r="D138" s="24"/>
      <c r="E138" s="11">
        <f t="shared" si="15"/>
        <v>2199.0013120622775</v>
      </c>
      <c r="F138" s="7">
        <f aca="true" t="shared" si="16" ref="F138:F201">F137</f>
        <v>0.035</v>
      </c>
      <c r="G138" s="11">
        <f aca="true" t="shared" si="17" ref="G138:G201">IF(A138&lt;=$B$2,B137*(F138/12),-PMT(F138/12,$B$3*12-A137,B137))</f>
        <v>4490.446878088245</v>
      </c>
    </row>
    <row r="139" spans="1:7" ht="16.5">
      <c r="A139" s="3">
        <f t="shared" si="12"/>
        <v>131</v>
      </c>
      <c r="B139" s="2">
        <f t="shared" si="13"/>
        <v>749353.732477828</v>
      </c>
      <c r="C139" s="2">
        <f t="shared" si="14"/>
        <v>2298.1289489268784</v>
      </c>
      <c r="D139" s="24"/>
      <c r="E139" s="11">
        <f t="shared" si="15"/>
        <v>2192.3179291613687</v>
      </c>
      <c r="F139" s="7">
        <f t="shared" si="16"/>
        <v>0.035</v>
      </c>
      <c r="G139" s="11">
        <f t="shared" si="17"/>
        <v>4490.446878088247</v>
      </c>
    </row>
    <row r="140" spans="1:7" ht="16.5">
      <c r="A140" s="3">
        <f t="shared" si="12"/>
        <v>132</v>
      </c>
      <c r="B140" s="2">
        <f t="shared" si="13"/>
        <v>747048.9006528001</v>
      </c>
      <c r="C140" s="2">
        <f t="shared" si="14"/>
        <v>2304.831825027914</v>
      </c>
      <c r="D140" s="24"/>
      <c r="E140" s="11">
        <f t="shared" si="15"/>
        <v>2185.6150530603322</v>
      </c>
      <c r="F140" s="7">
        <f t="shared" si="16"/>
        <v>0.035</v>
      </c>
      <c r="G140" s="11">
        <f t="shared" si="17"/>
        <v>4490.446878088246</v>
      </c>
    </row>
    <row r="141" spans="1:7" ht="16.5">
      <c r="A141" s="3">
        <f t="shared" si="12"/>
        <v>133</v>
      </c>
      <c r="B141" s="2">
        <f t="shared" si="13"/>
        <v>744737.3464016159</v>
      </c>
      <c r="C141" s="2">
        <f t="shared" si="14"/>
        <v>2311.5542511842445</v>
      </c>
      <c r="D141" s="24"/>
      <c r="E141" s="11">
        <f t="shared" si="15"/>
        <v>2178.8926269040007</v>
      </c>
      <c r="F141" s="7">
        <f t="shared" si="16"/>
        <v>0.035</v>
      </c>
      <c r="G141" s="11">
        <f t="shared" si="17"/>
        <v>4490.446878088245</v>
      </c>
    </row>
    <row r="142" spans="1:7" ht="16.5">
      <c r="A142" s="3">
        <f t="shared" si="12"/>
        <v>134</v>
      </c>
      <c r="B142" s="2">
        <f t="shared" si="13"/>
        <v>742419.050117199</v>
      </c>
      <c r="C142" s="2">
        <f t="shared" si="14"/>
        <v>2318.2962844168665</v>
      </c>
      <c r="D142" s="24"/>
      <c r="E142" s="11">
        <f t="shared" si="15"/>
        <v>2172.1505936713797</v>
      </c>
      <c r="F142" s="7">
        <f t="shared" si="16"/>
        <v>0.035</v>
      </c>
      <c r="G142" s="11">
        <f t="shared" si="17"/>
        <v>4490.446878088246</v>
      </c>
    </row>
    <row r="143" spans="1:7" ht="16.5">
      <c r="A143" s="3">
        <f t="shared" si="12"/>
        <v>135</v>
      </c>
      <c r="B143" s="2">
        <f t="shared" si="13"/>
        <v>740093.9921352859</v>
      </c>
      <c r="C143" s="2">
        <f t="shared" si="14"/>
        <v>2325.057981913081</v>
      </c>
      <c r="D143" s="24"/>
      <c r="E143" s="11">
        <f t="shared" si="15"/>
        <v>2165.388896175164</v>
      </c>
      <c r="F143" s="7">
        <f t="shared" si="16"/>
        <v>0.035</v>
      </c>
      <c r="G143" s="11">
        <f t="shared" si="17"/>
        <v>4490.446878088245</v>
      </c>
    </row>
    <row r="144" spans="1:7" ht="16.5">
      <c r="A144" s="3">
        <f t="shared" si="12"/>
        <v>136</v>
      </c>
      <c r="B144" s="2">
        <f t="shared" si="13"/>
        <v>737762.1527342589</v>
      </c>
      <c r="C144" s="2">
        <f t="shared" si="14"/>
        <v>2331.8394010269953</v>
      </c>
      <c r="D144" s="24"/>
      <c r="E144" s="11">
        <f t="shared" si="15"/>
        <v>2158.607477061251</v>
      </c>
      <c r="F144" s="7">
        <f t="shared" si="16"/>
        <v>0.035</v>
      </c>
      <c r="G144" s="11">
        <f t="shared" si="17"/>
        <v>4490.446878088246</v>
      </c>
    </row>
    <row r="145" spans="1:7" ht="16.5">
      <c r="A145" s="3">
        <f t="shared" si="12"/>
        <v>137</v>
      </c>
      <c r="B145" s="2">
        <f t="shared" si="13"/>
        <v>735423.5121349789</v>
      </c>
      <c r="C145" s="2">
        <f t="shared" si="14"/>
        <v>2338.640599279991</v>
      </c>
      <c r="D145" s="24"/>
      <c r="E145" s="11">
        <f t="shared" si="15"/>
        <v>2151.8062788082552</v>
      </c>
      <c r="F145" s="7">
        <f t="shared" si="16"/>
        <v>0.035</v>
      </c>
      <c r="G145" s="11">
        <f t="shared" si="17"/>
        <v>4490.446878088246</v>
      </c>
    </row>
    <row r="146" spans="1:7" ht="16.5">
      <c r="A146" s="3">
        <f t="shared" si="12"/>
        <v>138</v>
      </c>
      <c r="B146" s="2">
        <f t="shared" si="13"/>
        <v>733078.0505006177</v>
      </c>
      <c r="C146" s="2">
        <f t="shared" si="14"/>
        <v>2345.4616343612215</v>
      </c>
      <c r="D146" s="24"/>
      <c r="E146" s="11">
        <f t="shared" si="15"/>
        <v>2144.985243727022</v>
      </c>
      <c r="F146" s="7">
        <f t="shared" si="16"/>
        <v>0.035</v>
      </c>
      <c r="G146" s="11">
        <f t="shared" si="17"/>
        <v>4490.4468780882435</v>
      </c>
    </row>
    <row r="147" spans="1:7" ht="16.5">
      <c r="A147" s="3">
        <f t="shared" si="12"/>
        <v>139</v>
      </c>
      <c r="B147" s="2">
        <f t="shared" si="13"/>
        <v>730725.7479364896</v>
      </c>
      <c r="C147" s="2">
        <f t="shared" si="14"/>
        <v>2352.30256412811</v>
      </c>
      <c r="D147" s="24"/>
      <c r="E147" s="11">
        <f t="shared" si="15"/>
        <v>2138.144313960135</v>
      </c>
      <c r="F147" s="7">
        <f t="shared" si="16"/>
        <v>0.035</v>
      </c>
      <c r="G147" s="11">
        <f t="shared" si="17"/>
        <v>4490.446878088245</v>
      </c>
    </row>
    <row r="148" spans="1:7" ht="16.5">
      <c r="A148" s="3">
        <f t="shared" si="12"/>
        <v>140</v>
      </c>
      <c r="B148" s="2">
        <f t="shared" si="13"/>
        <v>728366.5844898828</v>
      </c>
      <c r="C148" s="2">
        <f t="shared" si="14"/>
        <v>2359.1634466068167</v>
      </c>
      <c r="D148" s="24"/>
      <c r="E148" s="11">
        <f t="shared" si="15"/>
        <v>2131.2834314814286</v>
      </c>
      <c r="F148" s="7">
        <f t="shared" si="16"/>
        <v>0.035</v>
      </c>
      <c r="G148" s="11">
        <f t="shared" si="17"/>
        <v>4490.446878088245</v>
      </c>
    </row>
    <row r="149" spans="1:7" ht="16.5">
      <c r="A149" s="3">
        <f t="shared" si="12"/>
        <v>141</v>
      </c>
      <c r="B149" s="2">
        <f t="shared" si="13"/>
        <v>726000.54014989</v>
      </c>
      <c r="C149" s="2">
        <f t="shared" si="14"/>
        <v>2366.0443399927544</v>
      </c>
      <c r="D149" s="24"/>
      <c r="E149" s="11">
        <f t="shared" si="15"/>
        <v>2124.4025380954918</v>
      </c>
      <c r="F149" s="7">
        <f t="shared" si="16"/>
        <v>0.035</v>
      </c>
      <c r="G149" s="11">
        <f t="shared" si="17"/>
        <v>4490.446878088246</v>
      </c>
    </row>
    <row r="150" spans="1:7" ht="16.5">
      <c r="A150" s="3">
        <f t="shared" si="12"/>
        <v>142</v>
      </c>
      <c r="B150" s="2">
        <f t="shared" si="13"/>
        <v>723627.594847239</v>
      </c>
      <c r="C150" s="2">
        <f t="shared" si="14"/>
        <v>2372.945302651065</v>
      </c>
      <c r="D150" s="24"/>
      <c r="E150" s="11">
        <f t="shared" si="15"/>
        <v>2117.5015754371793</v>
      </c>
      <c r="F150" s="7">
        <f t="shared" si="16"/>
        <v>0.035</v>
      </c>
      <c r="G150" s="11">
        <f t="shared" si="17"/>
        <v>4490.446878088244</v>
      </c>
    </row>
    <row r="151" spans="1:7" ht="16.5">
      <c r="A151" s="3">
        <f t="shared" si="12"/>
        <v>143</v>
      </c>
      <c r="B151" s="2">
        <f t="shared" si="13"/>
        <v>721247.7284541219</v>
      </c>
      <c r="C151" s="2">
        <f t="shared" si="14"/>
        <v>2379.8663931171304</v>
      </c>
      <c r="D151" s="24"/>
      <c r="E151" s="11">
        <f t="shared" si="15"/>
        <v>2110.580484971114</v>
      </c>
      <c r="F151" s="7">
        <f t="shared" si="16"/>
        <v>0.035</v>
      </c>
      <c r="G151" s="11">
        <f t="shared" si="17"/>
        <v>4490.446878088244</v>
      </c>
    </row>
    <row r="152" spans="1:7" ht="16.5">
      <c r="A152" s="3">
        <f t="shared" si="12"/>
        <v>144</v>
      </c>
      <c r="B152" s="2">
        <f t="shared" si="13"/>
        <v>718860.9207840248</v>
      </c>
      <c r="C152" s="2">
        <f t="shared" si="14"/>
        <v>2386.8076700970564</v>
      </c>
      <c r="D152" s="24"/>
      <c r="E152" s="11">
        <f t="shared" si="15"/>
        <v>2103.639207991189</v>
      </c>
      <c r="F152" s="7">
        <f t="shared" si="16"/>
        <v>0.035</v>
      </c>
      <c r="G152" s="11">
        <f t="shared" si="17"/>
        <v>4490.446878088245</v>
      </c>
    </row>
    <row r="153" spans="1:7" ht="16.5">
      <c r="A153" s="3">
        <f t="shared" si="12"/>
        <v>145</v>
      </c>
      <c r="B153" s="2">
        <f t="shared" si="13"/>
        <v>716467.1515915566</v>
      </c>
      <c r="C153" s="2">
        <f t="shared" si="14"/>
        <v>2393.7691924681735</v>
      </c>
      <c r="D153" s="24"/>
      <c r="E153" s="11">
        <f t="shared" si="15"/>
        <v>2096.6776856200727</v>
      </c>
      <c r="F153" s="7">
        <f t="shared" si="16"/>
        <v>0.035</v>
      </c>
      <c r="G153" s="11">
        <f t="shared" si="17"/>
        <v>4490.446878088246</v>
      </c>
    </row>
    <row r="154" spans="1:7" ht="16.5">
      <c r="A154" s="3">
        <f t="shared" si="12"/>
        <v>146</v>
      </c>
      <c r="B154" s="2">
        <f t="shared" si="13"/>
        <v>714066.400572277</v>
      </c>
      <c r="C154" s="2">
        <f t="shared" si="14"/>
        <v>2400.7510192795394</v>
      </c>
      <c r="D154" s="24"/>
      <c r="E154" s="11">
        <f t="shared" si="15"/>
        <v>2089.695858808707</v>
      </c>
      <c r="F154" s="7">
        <f t="shared" si="16"/>
        <v>0.035</v>
      </c>
      <c r="G154" s="11">
        <f t="shared" si="17"/>
        <v>4490.446878088246</v>
      </c>
    </row>
    <row r="155" spans="1:7" ht="16.5">
      <c r="A155" s="3">
        <f t="shared" si="12"/>
        <v>147</v>
      </c>
      <c r="B155" s="2">
        <f t="shared" si="13"/>
        <v>711658.6473625245</v>
      </c>
      <c r="C155" s="2">
        <f t="shared" si="14"/>
        <v>2407.753209752439</v>
      </c>
      <c r="D155" s="24"/>
      <c r="E155" s="11">
        <f t="shared" si="15"/>
        <v>2082.693668335808</v>
      </c>
      <c r="F155" s="7">
        <f t="shared" si="16"/>
        <v>0.035</v>
      </c>
      <c r="G155" s="11">
        <f t="shared" si="17"/>
        <v>4490.446878088247</v>
      </c>
    </row>
    <row r="156" spans="1:7" ht="16.5">
      <c r="A156" s="3">
        <f t="shared" si="12"/>
        <v>148</v>
      </c>
      <c r="B156" s="2">
        <f t="shared" si="13"/>
        <v>709243.8715392436</v>
      </c>
      <c r="C156" s="2">
        <f t="shared" si="14"/>
        <v>2414.775823280882</v>
      </c>
      <c r="D156" s="24"/>
      <c r="E156" s="11">
        <f t="shared" si="15"/>
        <v>2075.6710548073634</v>
      </c>
      <c r="F156" s="7">
        <f t="shared" si="16"/>
        <v>0.035</v>
      </c>
      <c r="G156" s="11">
        <f t="shared" si="17"/>
        <v>4490.446878088245</v>
      </c>
    </row>
    <row r="157" spans="1:7" ht="16.5">
      <c r="A157" s="3">
        <f t="shared" si="12"/>
        <v>149</v>
      </c>
      <c r="B157" s="2">
        <f t="shared" si="13"/>
        <v>706822.0526198115</v>
      </c>
      <c r="C157" s="2">
        <f t="shared" si="14"/>
        <v>2421.818919432118</v>
      </c>
      <c r="D157" s="24"/>
      <c r="E157" s="11">
        <f t="shared" si="15"/>
        <v>2068.6279586561272</v>
      </c>
      <c r="F157" s="7">
        <f t="shared" si="16"/>
        <v>0.035</v>
      </c>
      <c r="G157" s="11">
        <f t="shared" si="17"/>
        <v>4490.446878088245</v>
      </c>
    </row>
    <row r="158" spans="1:7" ht="16.5">
      <c r="A158" s="3">
        <f t="shared" si="12"/>
        <v>150</v>
      </c>
      <c r="B158" s="2">
        <f t="shared" si="13"/>
        <v>704393.1700618644</v>
      </c>
      <c r="C158" s="2">
        <f t="shared" si="14"/>
        <v>2428.8825579471263</v>
      </c>
      <c r="D158" s="24"/>
      <c r="E158" s="11">
        <f t="shared" si="15"/>
        <v>2061.564320141117</v>
      </c>
      <c r="F158" s="7">
        <f t="shared" si="16"/>
        <v>0.035</v>
      </c>
      <c r="G158" s="11">
        <f t="shared" si="17"/>
        <v>4490.4468780882435</v>
      </c>
    </row>
    <row r="159" spans="1:7" ht="16.5">
      <c r="A159" s="3">
        <f t="shared" si="12"/>
        <v>151</v>
      </c>
      <c r="B159" s="2">
        <f t="shared" si="13"/>
        <v>701957.2032631233</v>
      </c>
      <c r="C159" s="2">
        <f t="shared" si="14"/>
        <v>2435.9667987411417</v>
      </c>
      <c r="D159" s="24"/>
      <c r="E159" s="11">
        <f t="shared" si="15"/>
        <v>2054.4800793471045</v>
      </c>
      <c r="F159" s="7">
        <f t="shared" si="16"/>
        <v>0.035</v>
      </c>
      <c r="G159" s="11">
        <f t="shared" si="17"/>
        <v>4490.446878088246</v>
      </c>
    </row>
    <row r="160" spans="1:7" ht="16.5">
      <c r="A160" s="3">
        <f t="shared" si="12"/>
        <v>152</v>
      </c>
      <c r="B160" s="2">
        <f t="shared" si="13"/>
        <v>699514.1315612191</v>
      </c>
      <c r="C160" s="2">
        <f t="shared" si="14"/>
        <v>2443.0717019041367</v>
      </c>
      <c r="D160" s="24"/>
      <c r="E160" s="11">
        <f t="shared" si="15"/>
        <v>2047.3751761841097</v>
      </c>
      <c r="F160" s="7">
        <f t="shared" si="16"/>
        <v>0.035</v>
      </c>
      <c r="G160" s="11">
        <f t="shared" si="17"/>
        <v>4490.446878088246</v>
      </c>
    </row>
    <row r="161" spans="1:7" ht="16.5">
      <c r="A161" s="3">
        <f t="shared" si="12"/>
        <v>153</v>
      </c>
      <c r="B161" s="2">
        <f t="shared" si="13"/>
        <v>697063.9342335177</v>
      </c>
      <c r="C161" s="2">
        <f t="shared" si="14"/>
        <v>2450.197327701355</v>
      </c>
      <c r="D161" s="24"/>
      <c r="E161" s="11">
        <f t="shared" si="15"/>
        <v>2040.2495503868893</v>
      </c>
      <c r="F161" s="7">
        <f t="shared" si="16"/>
        <v>0.035</v>
      </c>
      <c r="G161" s="11">
        <f t="shared" si="17"/>
        <v>4490.446878088244</v>
      </c>
    </row>
    <row r="162" spans="1:7" ht="16.5">
      <c r="A162" s="3">
        <f t="shared" si="12"/>
        <v>154</v>
      </c>
      <c r="B162" s="2">
        <f t="shared" si="13"/>
        <v>694606.5904969439</v>
      </c>
      <c r="C162" s="2">
        <f t="shared" si="14"/>
        <v>2457.3437365738155</v>
      </c>
      <c r="D162" s="24"/>
      <c r="E162" s="11">
        <f t="shared" si="15"/>
        <v>2033.1031415144269</v>
      </c>
      <c r="F162" s="7">
        <f t="shared" si="16"/>
        <v>0.035</v>
      </c>
      <c r="G162" s="11">
        <f t="shared" si="17"/>
        <v>4490.446878088243</v>
      </c>
    </row>
    <row r="163" spans="1:7" ht="16.5">
      <c r="A163" s="3">
        <f t="shared" si="12"/>
        <v>155</v>
      </c>
      <c r="B163" s="2">
        <f t="shared" si="13"/>
        <v>692142.079507805</v>
      </c>
      <c r="C163" s="2">
        <f t="shared" si="14"/>
        <v>2464.5109891388247</v>
      </c>
      <c r="D163" s="24"/>
      <c r="E163" s="11">
        <f t="shared" si="15"/>
        <v>2025.93588894942</v>
      </c>
      <c r="F163" s="7">
        <f t="shared" si="16"/>
        <v>0.035</v>
      </c>
      <c r="G163" s="11">
        <f t="shared" si="17"/>
        <v>4490.446878088244</v>
      </c>
    </row>
    <row r="164" spans="1:7" ht="16.5">
      <c r="A164" s="3">
        <f t="shared" si="12"/>
        <v>156</v>
      </c>
      <c r="B164" s="2">
        <f t="shared" si="13"/>
        <v>689670.3803616146</v>
      </c>
      <c r="C164" s="2">
        <f t="shared" si="14"/>
        <v>2471.69914619048</v>
      </c>
      <c r="D164" s="24"/>
      <c r="E164" s="11">
        <f t="shared" si="15"/>
        <v>2018.747731897765</v>
      </c>
      <c r="F164" s="7">
        <f t="shared" si="16"/>
        <v>0.035</v>
      </c>
      <c r="G164" s="11">
        <f t="shared" si="17"/>
        <v>4490.446878088245</v>
      </c>
    </row>
    <row r="165" spans="1:7" ht="16.5">
      <c r="A165" s="3">
        <f t="shared" si="12"/>
        <v>157</v>
      </c>
      <c r="B165" s="2">
        <f t="shared" si="13"/>
        <v>687191.4720929144</v>
      </c>
      <c r="C165" s="2">
        <f t="shared" si="14"/>
        <v>2478.908268700202</v>
      </c>
      <c r="D165" s="24"/>
      <c r="E165" s="11">
        <f t="shared" si="15"/>
        <v>2011.5386093880427</v>
      </c>
      <c r="F165" s="7">
        <f t="shared" si="16"/>
        <v>0.035</v>
      </c>
      <c r="G165" s="11">
        <f t="shared" si="17"/>
        <v>4490.446878088244</v>
      </c>
    </row>
    <row r="166" spans="1:7" ht="16.5">
      <c r="A166" s="3">
        <f t="shared" si="12"/>
        <v>158</v>
      </c>
      <c r="B166" s="2">
        <f t="shared" si="13"/>
        <v>684705.3336750972</v>
      </c>
      <c r="C166" s="2">
        <f t="shared" si="14"/>
        <v>2486.138417817242</v>
      </c>
      <c r="D166" s="24"/>
      <c r="E166" s="11">
        <f t="shared" si="15"/>
        <v>2004.3084602710005</v>
      </c>
      <c r="F166" s="7">
        <f t="shared" si="16"/>
        <v>0.035</v>
      </c>
      <c r="G166" s="11">
        <f t="shared" si="17"/>
        <v>4490.446878088243</v>
      </c>
    </row>
    <row r="167" spans="1:7" ht="16.5">
      <c r="A167" s="3">
        <f t="shared" si="12"/>
        <v>159</v>
      </c>
      <c r="B167" s="2">
        <f t="shared" si="13"/>
        <v>682211.944020228</v>
      </c>
      <c r="C167" s="2">
        <f t="shared" si="14"/>
        <v>2493.389654869212</v>
      </c>
      <c r="D167" s="24"/>
      <c r="E167" s="11">
        <f t="shared" si="15"/>
        <v>1997.0572232190336</v>
      </c>
      <c r="F167" s="7">
        <f t="shared" si="16"/>
        <v>0.035</v>
      </c>
      <c r="G167" s="11">
        <f t="shared" si="17"/>
        <v>4490.446878088245</v>
      </c>
    </row>
    <row r="168" spans="1:7" ht="16.5">
      <c r="A168" s="3">
        <f t="shared" si="12"/>
        <v>160</v>
      </c>
      <c r="B168" s="2">
        <f t="shared" si="13"/>
        <v>679711.2819788654</v>
      </c>
      <c r="C168" s="2">
        <f t="shared" si="14"/>
        <v>2500.6620413625787</v>
      </c>
      <c r="D168" s="24"/>
      <c r="E168" s="11">
        <f t="shared" si="15"/>
        <v>1989.7848367256654</v>
      </c>
      <c r="F168" s="7">
        <f t="shared" si="16"/>
        <v>0.035</v>
      </c>
      <c r="G168" s="11">
        <f t="shared" si="17"/>
        <v>4490.446878088244</v>
      </c>
    </row>
    <row r="169" spans="1:7" ht="16.5">
      <c r="A169" s="3">
        <f t="shared" si="12"/>
        <v>161</v>
      </c>
      <c r="B169" s="2">
        <f t="shared" si="13"/>
        <v>677203.3263398822</v>
      </c>
      <c r="C169" s="2">
        <f t="shared" si="14"/>
        <v>2507.9556389832214</v>
      </c>
      <c r="D169" s="24"/>
      <c r="E169" s="11">
        <f t="shared" si="15"/>
        <v>1982.491239105024</v>
      </c>
      <c r="F169" s="7">
        <f t="shared" si="16"/>
        <v>0.035</v>
      </c>
      <c r="G169" s="11">
        <f t="shared" si="17"/>
        <v>4490.446878088245</v>
      </c>
    </row>
    <row r="170" spans="1:7" ht="16.5">
      <c r="A170" s="3">
        <f t="shared" si="12"/>
        <v>162</v>
      </c>
      <c r="B170" s="2">
        <f t="shared" si="13"/>
        <v>674688.0558302853</v>
      </c>
      <c r="C170" s="2">
        <f t="shared" si="14"/>
        <v>2515.2705095969204</v>
      </c>
      <c r="D170" s="24"/>
      <c r="E170" s="11">
        <f t="shared" si="15"/>
        <v>1975.1763684913233</v>
      </c>
      <c r="F170" s="7">
        <f t="shared" si="16"/>
        <v>0.035</v>
      </c>
      <c r="G170" s="11">
        <f t="shared" si="17"/>
        <v>4490.4468780882435</v>
      </c>
    </row>
    <row r="171" spans="1:7" ht="16.5">
      <c r="A171" s="3">
        <f t="shared" si="12"/>
        <v>163</v>
      </c>
      <c r="B171" s="2">
        <f t="shared" si="13"/>
        <v>672165.4491150354</v>
      </c>
      <c r="C171" s="2">
        <f t="shared" si="14"/>
        <v>2522.6067152499136</v>
      </c>
      <c r="D171" s="24"/>
      <c r="E171" s="11">
        <f t="shared" si="15"/>
        <v>1967.8401628383324</v>
      </c>
      <c r="F171" s="7">
        <f t="shared" si="16"/>
        <v>0.035</v>
      </c>
      <c r="G171" s="11">
        <f t="shared" si="17"/>
        <v>4490.446878088246</v>
      </c>
    </row>
    <row r="172" spans="1:7" ht="16.5">
      <c r="A172" s="3">
        <f t="shared" si="12"/>
        <v>164</v>
      </c>
      <c r="B172" s="2">
        <f t="shared" si="13"/>
        <v>669635.484796866</v>
      </c>
      <c r="C172" s="2">
        <f t="shared" si="14"/>
        <v>2529.964318169392</v>
      </c>
      <c r="D172" s="24"/>
      <c r="E172" s="11">
        <f t="shared" si="15"/>
        <v>1960.4825599188534</v>
      </c>
      <c r="F172" s="7">
        <f t="shared" si="16"/>
        <v>0.035</v>
      </c>
      <c r="G172" s="11">
        <f t="shared" si="17"/>
        <v>4490.446878088245</v>
      </c>
    </row>
    <row r="173" spans="1:7" ht="16.5">
      <c r="A173" s="3">
        <f t="shared" si="12"/>
        <v>165</v>
      </c>
      <c r="B173" s="2">
        <f t="shared" si="13"/>
        <v>667098.141416102</v>
      </c>
      <c r="C173" s="2">
        <f t="shared" si="14"/>
        <v>2537.343380764052</v>
      </c>
      <c r="D173" s="24"/>
      <c r="E173" s="11">
        <f t="shared" si="15"/>
        <v>1953.1034973241924</v>
      </c>
      <c r="F173" s="7">
        <f t="shared" si="16"/>
        <v>0.035</v>
      </c>
      <c r="G173" s="11">
        <f t="shared" si="17"/>
        <v>4490.446878088244</v>
      </c>
    </row>
    <row r="174" spans="1:7" ht="16.5">
      <c r="A174" s="3">
        <f t="shared" si="12"/>
        <v>166</v>
      </c>
      <c r="B174" s="2">
        <f t="shared" si="13"/>
        <v>664553.3974504774</v>
      </c>
      <c r="C174" s="2">
        <f t="shared" si="14"/>
        <v>2544.7439656246142</v>
      </c>
      <c r="D174" s="24"/>
      <c r="E174" s="11">
        <f t="shared" si="15"/>
        <v>1945.7029124636308</v>
      </c>
      <c r="F174" s="7">
        <f t="shared" si="16"/>
        <v>0.035</v>
      </c>
      <c r="G174" s="11">
        <f t="shared" si="17"/>
        <v>4490.446878088245</v>
      </c>
    </row>
    <row r="175" spans="1:7" ht="16.5">
      <c r="A175" s="3">
        <f t="shared" si="12"/>
        <v>167</v>
      </c>
      <c r="B175" s="2">
        <f t="shared" si="13"/>
        <v>662001.231314953</v>
      </c>
      <c r="C175" s="2">
        <f t="shared" si="14"/>
        <v>2552.166135524353</v>
      </c>
      <c r="D175" s="24"/>
      <c r="E175" s="11">
        <f t="shared" si="15"/>
        <v>1938.2807425638923</v>
      </c>
      <c r="F175" s="7">
        <f t="shared" si="16"/>
        <v>0.035</v>
      </c>
      <c r="G175" s="11">
        <f t="shared" si="17"/>
        <v>4490.446878088245</v>
      </c>
    </row>
    <row r="176" spans="1:7" ht="16.5">
      <c r="A176" s="3">
        <f t="shared" si="12"/>
        <v>168</v>
      </c>
      <c r="B176" s="2">
        <f t="shared" si="13"/>
        <v>659441.6213615333</v>
      </c>
      <c r="C176" s="2">
        <f t="shared" si="14"/>
        <v>2559.609953419632</v>
      </c>
      <c r="D176" s="24"/>
      <c r="E176" s="11">
        <f t="shared" si="15"/>
        <v>1930.8369246686132</v>
      </c>
      <c r="F176" s="7">
        <f t="shared" si="16"/>
        <v>0.035</v>
      </c>
      <c r="G176" s="11">
        <f t="shared" si="17"/>
        <v>4490.446878088245</v>
      </c>
    </row>
    <row r="177" spans="1:7" ht="16.5">
      <c r="A177" s="3">
        <f t="shared" si="12"/>
        <v>169</v>
      </c>
      <c r="B177" s="2">
        <f t="shared" si="13"/>
        <v>656874.5458790829</v>
      </c>
      <c r="C177" s="2">
        <f t="shared" si="14"/>
        <v>2567.0754824504393</v>
      </c>
      <c r="D177" s="24"/>
      <c r="E177" s="11">
        <f t="shared" si="15"/>
        <v>1923.3713956378058</v>
      </c>
      <c r="F177" s="7">
        <f t="shared" si="16"/>
        <v>0.035</v>
      </c>
      <c r="G177" s="11">
        <f t="shared" si="17"/>
        <v>4490.446878088245</v>
      </c>
    </row>
    <row r="178" spans="1:7" ht="16.5">
      <c r="A178" s="3">
        <f t="shared" si="12"/>
        <v>170</v>
      </c>
      <c r="B178" s="2">
        <f t="shared" si="13"/>
        <v>654299.9830931419</v>
      </c>
      <c r="C178" s="2">
        <f t="shared" si="14"/>
        <v>2574.562785940917</v>
      </c>
      <c r="D178" s="24"/>
      <c r="E178" s="11">
        <f t="shared" si="15"/>
        <v>1915.8840921473254</v>
      </c>
      <c r="F178" s="7">
        <f t="shared" si="16"/>
        <v>0.035</v>
      </c>
      <c r="G178" s="11">
        <f t="shared" si="17"/>
        <v>4490.446878088243</v>
      </c>
    </row>
    <row r="179" spans="1:7" ht="16.5">
      <c r="A179" s="3">
        <f t="shared" si="12"/>
        <v>171</v>
      </c>
      <c r="B179" s="2">
        <f t="shared" si="13"/>
        <v>651717.911165742</v>
      </c>
      <c r="C179" s="2">
        <f t="shared" si="14"/>
        <v>2582.071927399913</v>
      </c>
      <c r="D179" s="24"/>
      <c r="E179" s="11">
        <f t="shared" si="15"/>
        <v>1908.3749506883307</v>
      </c>
      <c r="F179" s="7">
        <f t="shared" si="16"/>
        <v>0.035</v>
      </c>
      <c r="G179" s="11">
        <f t="shared" si="17"/>
        <v>4490.4468780882435</v>
      </c>
    </row>
    <row r="180" spans="1:7" ht="16.5">
      <c r="A180" s="3">
        <f t="shared" si="12"/>
        <v>172</v>
      </c>
      <c r="B180" s="2">
        <f t="shared" si="13"/>
        <v>649128.3081952204</v>
      </c>
      <c r="C180" s="2">
        <f t="shared" si="14"/>
        <v>2589.602970521495</v>
      </c>
      <c r="D180" s="24"/>
      <c r="E180" s="11">
        <f t="shared" si="15"/>
        <v>1900.8439075667475</v>
      </c>
      <c r="F180" s="7">
        <f t="shared" si="16"/>
        <v>0.035</v>
      </c>
      <c r="G180" s="11">
        <f t="shared" si="17"/>
        <v>4490.446878088243</v>
      </c>
    </row>
    <row r="181" spans="1:7" ht="16.5">
      <c r="A181" s="3">
        <f t="shared" si="12"/>
        <v>173</v>
      </c>
      <c r="B181" s="2">
        <f t="shared" si="13"/>
        <v>646531.1522160349</v>
      </c>
      <c r="C181" s="2">
        <f t="shared" si="14"/>
        <v>2597.155979185517</v>
      </c>
      <c r="D181" s="24"/>
      <c r="E181" s="11">
        <f t="shared" si="15"/>
        <v>1893.2908989027264</v>
      </c>
      <c r="F181" s="7">
        <f t="shared" si="16"/>
        <v>0.035</v>
      </c>
      <c r="G181" s="11">
        <f t="shared" si="17"/>
        <v>4490.4468780882435</v>
      </c>
    </row>
    <row r="182" spans="1:7" ht="16.5">
      <c r="A182" s="3">
        <f t="shared" si="12"/>
        <v>174</v>
      </c>
      <c r="B182" s="2">
        <f t="shared" si="13"/>
        <v>643926.4211985768</v>
      </c>
      <c r="C182" s="2">
        <f t="shared" si="14"/>
        <v>2604.7310174581407</v>
      </c>
      <c r="D182" s="24"/>
      <c r="E182" s="11">
        <f t="shared" si="15"/>
        <v>1885.715860630102</v>
      </c>
      <c r="F182" s="7">
        <f t="shared" si="16"/>
        <v>0.035</v>
      </c>
      <c r="G182" s="11">
        <f t="shared" si="17"/>
        <v>4490.446878088243</v>
      </c>
    </row>
    <row r="183" spans="1:7" ht="16.5">
      <c r="A183" s="3">
        <f t="shared" si="12"/>
        <v>175</v>
      </c>
      <c r="B183" s="2">
        <f t="shared" si="13"/>
        <v>641314.0930489844</v>
      </c>
      <c r="C183" s="2">
        <f t="shared" si="14"/>
        <v>2612.3281495923948</v>
      </c>
      <c r="D183" s="24"/>
      <c r="E183" s="11">
        <f t="shared" si="15"/>
        <v>1878.1187284958494</v>
      </c>
      <c r="F183" s="7">
        <f t="shared" si="16"/>
        <v>0.035</v>
      </c>
      <c r="G183" s="11">
        <f t="shared" si="17"/>
        <v>4490.446878088244</v>
      </c>
    </row>
    <row r="184" spans="1:7" ht="16.5">
      <c r="A184" s="3">
        <f t="shared" si="12"/>
        <v>176</v>
      </c>
      <c r="B184" s="2">
        <f t="shared" si="13"/>
        <v>638694.1456089558</v>
      </c>
      <c r="C184" s="2">
        <f t="shared" si="14"/>
        <v>2619.9474400287054</v>
      </c>
      <c r="D184" s="24"/>
      <c r="E184" s="11">
        <f t="shared" si="15"/>
        <v>1870.499438059538</v>
      </c>
      <c r="F184" s="7">
        <f t="shared" si="16"/>
        <v>0.035</v>
      </c>
      <c r="G184" s="11">
        <f t="shared" si="17"/>
        <v>4490.4468780882435</v>
      </c>
    </row>
    <row r="185" spans="1:7" ht="16.5">
      <c r="A185" s="3">
        <f t="shared" si="12"/>
        <v>177</v>
      </c>
      <c r="B185" s="2">
        <f t="shared" si="13"/>
        <v>636066.5566555603</v>
      </c>
      <c r="C185" s="2">
        <f t="shared" si="14"/>
        <v>2627.588953395458</v>
      </c>
      <c r="D185" s="24"/>
      <c r="E185" s="11">
        <f t="shared" si="15"/>
        <v>1862.8579246927877</v>
      </c>
      <c r="F185" s="7">
        <f t="shared" si="16"/>
        <v>0.035</v>
      </c>
      <c r="G185" s="11">
        <f t="shared" si="17"/>
        <v>4490.446878088245</v>
      </c>
    </row>
    <row r="186" spans="1:7" ht="16.5">
      <c r="A186" s="3">
        <f t="shared" si="12"/>
        <v>178</v>
      </c>
      <c r="B186" s="2">
        <f t="shared" si="13"/>
        <v>633431.3039010507</v>
      </c>
      <c r="C186" s="2">
        <f t="shared" si="14"/>
        <v>2635.2527545095254</v>
      </c>
      <c r="D186" s="24"/>
      <c r="E186" s="11">
        <f t="shared" si="15"/>
        <v>1855.1941235787178</v>
      </c>
      <c r="F186" s="7">
        <f t="shared" si="16"/>
        <v>0.035</v>
      </c>
      <c r="G186" s="11">
        <f t="shared" si="17"/>
        <v>4490.4468780882435</v>
      </c>
    </row>
    <row r="187" spans="1:7" ht="16.5">
      <c r="A187" s="3">
        <f t="shared" si="12"/>
        <v>179</v>
      </c>
      <c r="B187" s="2">
        <f t="shared" si="13"/>
        <v>630788.3649926739</v>
      </c>
      <c r="C187" s="2">
        <f t="shared" si="14"/>
        <v>2642.9389083768465</v>
      </c>
      <c r="D187" s="24"/>
      <c r="E187" s="11">
        <f t="shared" si="15"/>
        <v>1847.5079697113981</v>
      </c>
      <c r="F187" s="7">
        <f t="shared" si="16"/>
        <v>0.035</v>
      </c>
      <c r="G187" s="11">
        <f t="shared" si="17"/>
        <v>4490.446878088244</v>
      </c>
    </row>
    <row r="188" spans="1:7" ht="16.5">
      <c r="A188" s="3">
        <f t="shared" si="12"/>
        <v>180</v>
      </c>
      <c r="B188" s="2">
        <f t="shared" si="13"/>
        <v>628137.7175124809</v>
      </c>
      <c r="C188" s="2">
        <f t="shared" si="14"/>
        <v>2650.6474801929444</v>
      </c>
      <c r="D188" s="24"/>
      <c r="E188" s="11">
        <f t="shared" si="15"/>
        <v>1839.7993978952989</v>
      </c>
      <c r="F188" s="7">
        <f t="shared" si="16"/>
        <v>0.035</v>
      </c>
      <c r="G188" s="11">
        <f t="shared" si="17"/>
        <v>4490.4468780882435</v>
      </c>
    </row>
    <row r="189" spans="1:7" ht="16.5">
      <c r="A189" s="3">
        <f t="shared" si="12"/>
        <v>181</v>
      </c>
      <c r="B189" s="2">
        <f t="shared" si="13"/>
        <v>625479.3389771375</v>
      </c>
      <c r="C189" s="2">
        <f t="shared" si="14"/>
        <v>2658.378535343507</v>
      </c>
      <c r="D189" s="24"/>
      <c r="E189" s="11">
        <f t="shared" si="15"/>
        <v>1832.0683427447364</v>
      </c>
      <c r="F189" s="7">
        <f t="shared" si="16"/>
        <v>0.035</v>
      </c>
      <c r="G189" s="11">
        <f t="shared" si="17"/>
        <v>4490.4468780882435</v>
      </c>
    </row>
    <row r="190" spans="1:7" ht="16.5">
      <c r="A190" s="3">
        <f t="shared" si="12"/>
        <v>182</v>
      </c>
      <c r="B190" s="2">
        <f t="shared" si="13"/>
        <v>622813.2068377326</v>
      </c>
      <c r="C190" s="2">
        <f t="shared" si="14"/>
        <v>2666.1321394049246</v>
      </c>
      <c r="D190" s="24"/>
      <c r="E190" s="11">
        <f t="shared" si="15"/>
        <v>1824.3147386833177</v>
      </c>
      <c r="F190" s="7">
        <f t="shared" si="16"/>
        <v>0.035</v>
      </c>
      <c r="G190" s="11">
        <f t="shared" si="17"/>
        <v>4490.446878088243</v>
      </c>
    </row>
    <row r="191" spans="1:7" ht="16.5">
      <c r="A191" s="3">
        <f t="shared" si="12"/>
        <v>183</v>
      </c>
      <c r="B191" s="2">
        <f t="shared" si="13"/>
        <v>620139.2984795878</v>
      </c>
      <c r="C191" s="2">
        <f t="shared" si="14"/>
        <v>2673.9083581448585</v>
      </c>
      <c r="D191" s="24"/>
      <c r="E191" s="11">
        <f t="shared" si="15"/>
        <v>1816.5385199433867</v>
      </c>
      <c r="F191" s="7">
        <f t="shared" si="16"/>
        <v>0.035</v>
      </c>
      <c r="G191" s="11">
        <f t="shared" si="17"/>
        <v>4490.446878088245</v>
      </c>
    </row>
    <row r="192" spans="1:7" ht="16.5">
      <c r="A192" s="3">
        <f t="shared" si="12"/>
        <v>184</v>
      </c>
      <c r="B192" s="2">
        <f t="shared" si="13"/>
        <v>617457.591222065</v>
      </c>
      <c r="C192" s="2">
        <f t="shared" si="14"/>
        <v>2681.7072575227803</v>
      </c>
      <c r="D192" s="24"/>
      <c r="E192" s="11">
        <f t="shared" si="15"/>
        <v>1808.7396205654643</v>
      </c>
      <c r="F192" s="7">
        <f t="shared" si="16"/>
        <v>0.035</v>
      </c>
      <c r="G192" s="11">
        <f t="shared" si="17"/>
        <v>4490.446878088244</v>
      </c>
    </row>
    <row r="193" spans="1:7" ht="16.5">
      <c r="A193" s="3">
        <f t="shared" si="12"/>
        <v>185</v>
      </c>
      <c r="B193" s="2">
        <f t="shared" si="13"/>
        <v>614768.0623183745</v>
      </c>
      <c r="C193" s="2">
        <f t="shared" si="14"/>
        <v>2689.528903690554</v>
      </c>
      <c r="D193" s="24"/>
      <c r="E193" s="11">
        <f t="shared" si="15"/>
        <v>1800.91797439769</v>
      </c>
      <c r="F193" s="7">
        <f t="shared" si="16"/>
        <v>0.035</v>
      </c>
      <c r="G193" s="11">
        <f t="shared" si="17"/>
        <v>4490.446878088244</v>
      </c>
    </row>
    <row r="194" spans="1:7" ht="16.5">
      <c r="A194" s="3">
        <f t="shared" si="12"/>
        <v>186</v>
      </c>
      <c r="B194" s="2">
        <f t="shared" si="13"/>
        <v>612070.6889553815</v>
      </c>
      <c r="C194" s="2">
        <f t="shared" si="14"/>
        <v>2697.373362992984</v>
      </c>
      <c r="D194" s="24"/>
      <c r="E194" s="11">
        <f t="shared" si="15"/>
        <v>1793.0735150952594</v>
      </c>
      <c r="F194" s="7">
        <f t="shared" si="16"/>
        <v>0.035</v>
      </c>
      <c r="G194" s="11">
        <f t="shared" si="17"/>
        <v>4490.4468780882435</v>
      </c>
    </row>
    <row r="195" spans="1:7" ht="16.5">
      <c r="A195" s="3">
        <f t="shared" si="12"/>
        <v>187</v>
      </c>
      <c r="B195" s="2">
        <f t="shared" si="13"/>
        <v>609365.4482534131</v>
      </c>
      <c r="C195" s="2">
        <f t="shared" si="14"/>
        <v>2705.2407019683815</v>
      </c>
      <c r="D195" s="24"/>
      <c r="E195" s="11">
        <f t="shared" si="15"/>
        <v>1785.206176119863</v>
      </c>
      <c r="F195" s="7">
        <f t="shared" si="16"/>
        <v>0.035</v>
      </c>
      <c r="G195" s="11">
        <f t="shared" si="17"/>
        <v>4490.446878088244</v>
      </c>
    </row>
    <row r="196" spans="1:7" ht="16.5">
      <c r="A196" s="3">
        <f t="shared" si="12"/>
        <v>188</v>
      </c>
      <c r="B196" s="2">
        <f t="shared" si="13"/>
        <v>606652.317266064</v>
      </c>
      <c r="C196" s="2">
        <f t="shared" si="14"/>
        <v>2713.130987349122</v>
      </c>
      <c r="D196" s="24"/>
      <c r="E196" s="11">
        <f t="shared" si="15"/>
        <v>1777.3158907391216</v>
      </c>
      <c r="F196" s="7">
        <f t="shared" si="16"/>
        <v>0.035</v>
      </c>
      <c r="G196" s="11">
        <f t="shared" si="17"/>
        <v>4490.4468780882435</v>
      </c>
    </row>
    <row r="197" spans="1:7" ht="16.5">
      <c r="A197" s="3">
        <f t="shared" si="12"/>
        <v>189</v>
      </c>
      <c r="B197" s="2">
        <f t="shared" si="13"/>
        <v>603931.2729800018</v>
      </c>
      <c r="C197" s="2">
        <f t="shared" si="14"/>
        <v>2721.0442860622243</v>
      </c>
      <c r="D197" s="24"/>
      <c r="E197" s="11">
        <f t="shared" si="15"/>
        <v>1769.40259202602</v>
      </c>
      <c r="F197" s="7">
        <f t="shared" si="16"/>
        <v>0.035</v>
      </c>
      <c r="G197" s="11">
        <f t="shared" si="17"/>
        <v>4490.446878088244</v>
      </c>
    </row>
    <row r="198" spans="1:7" ht="16.5">
      <c r="A198" s="3">
        <f t="shared" si="12"/>
        <v>190</v>
      </c>
      <c r="B198" s="2">
        <f t="shared" si="13"/>
        <v>601202.2923147718</v>
      </c>
      <c r="C198" s="2">
        <f t="shared" si="14"/>
        <v>2728.980665229905</v>
      </c>
      <c r="D198" s="24"/>
      <c r="E198" s="11">
        <f t="shared" si="15"/>
        <v>1761.4662128583386</v>
      </c>
      <c r="F198" s="7">
        <f t="shared" si="16"/>
        <v>0.035</v>
      </c>
      <c r="G198" s="11">
        <f t="shared" si="17"/>
        <v>4490.4468780882435</v>
      </c>
    </row>
    <row r="199" spans="1:7" ht="16.5">
      <c r="A199" s="3">
        <f t="shared" si="12"/>
        <v>191</v>
      </c>
      <c r="B199" s="2">
        <f t="shared" si="13"/>
        <v>598465.3521226016</v>
      </c>
      <c r="C199" s="2">
        <f t="shared" si="14"/>
        <v>2736.9401921701583</v>
      </c>
      <c r="D199" s="24"/>
      <c r="E199" s="11">
        <f t="shared" si="15"/>
        <v>1753.5066859180845</v>
      </c>
      <c r="F199" s="7">
        <f t="shared" si="16"/>
        <v>0.035</v>
      </c>
      <c r="G199" s="11">
        <f t="shared" si="17"/>
        <v>4490.446878088243</v>
      </c>
    </row>
    <row r="200" spans="1:7" ht="16.5">
      <c r="A200" s="3">
        <f t="shared" si="12"/>
        <v>192</v>
      </c>
      <c r="B200" s="2">
        <f t="shared" si="13"/>
        <v>595720.4291882042</v>
      </c>
      <c r="C200" s="2">
        <f t="shared" si="14"/>
        <v>2744.922934397322</v>
      </c>
      <c r="D200" s="24"/>
      <c r="E200" s="11">
        <f t="shared" si="15"/>
        <v>1745.5239436909214</v>
      </c>
      <c r="F200" s="7">
        <f t="shared" si="16"/>
        <v>0.035</v>
      </c>
      <c r="G200" s="11">
        <f t="shared" si="17"/>
        <v>4490.4468780882435</v>
      </c>
    </row>
    <row r="201" spans="1:7" ht="16.5">
      <c r="A201" s="3">
        <f aca="true" t="shared" si="18" ref="A201:A248">A200+1</f>
        <v>193</v>
      </c>
      <c r="B201" s="2">
        <f aca="true" t="shared" si="19" ref="B201:B248">B200-C201-D201</f>
        <v>592967.5002285816</v>
      </c>
      <c r="C201" s="2">
        <f aca="true" t="shared" si="20" ref="C201:C248">G201-E201</f>
        <v>2752.9289596226463</v>
      </c>
      <c r="D201" s="24"/>
      <c r="E201" s="11">
        <f aca="true" t="shared" si="21" ref="E201:E248">B200*F201/12</f>
        <v>1737.517918465596</v>
      </c>
      <c r="F201" s="7">
        <f t="shared" si="16"/>
        <v>0.035</v>
      </c>
      <c r="G201" s="11">
        <f t="shared" si="17"/>
        <v>4490.446878088243</v>
      </c>
    </row>
    <row r="202" spans="1:7" ht="16.5">
      <c r="A202" s="3">
        <f t="shared" si="18"/>
        <v>194</v>
      </c>
      <c r="B202" s="2">
        <f t="shared" si="19"/>
        <v>590206.5418928267</v>
      </c>
      <c r="C202" s="2">
        <f t="shared" si="20"/>
        <v>2760.958335754878</v>
      </c>
      <c r="D202" s="24"/>
      <c r="E202" s="11">
        <f t="shared" si="21"/>
        <v>1729.4885423333633</v>
      </c>
      <c r="F202" s="7">
        <f aca="true" t="shared" si="22" ref="F202:F248">F201</f>
        <v>0.035</v>
      </c>
      <c r="G202" s="11">
        <f aca="true" t="shared" si="23" ref="G202:G265">IF(A202&lt;=$B$2,B201*(F202/12),-PMT(F202/12,$B$3*12-A201,B201))</f>
        <v>4490.446878088242</v>
      </c>
    </row>
    <row r="203" spans="1:7" ht="16.5">
      <c r="A203" s="3">
        <f t="shared" si="18"/>
        <v>195</v>
      </c>
      <c r="B203" s="2">
        <f t="shared" si="19"/>
        <v>587437.5307619259</v>
      </c>
      <c r="C203" s="2">
        <f t="shared" si="20"/>
        <v>2769.0111309008316</v>
      </c>
      <c r="D203" s="24"/>
      <c r="E203" s="11">
        <f t="shared" si="21"/>
        <v>1721.4357471874112</v>
      </c>
      <c r="F203" s="7">
        <f t="shared" si="22"/>
        <v>0.035</v>
      </c>
      <c r="G203" s="11">
        <f t="shared" si="23"/>
        <v>4490.446878088243</v>
      </c>
    </row>
    <row r="204" spans="1:7" ht="16.5">
      <c r="A204" s="3">
        <f t="shared" si="18"/>
        <v>196</v>
      </c>
      <c r="B204" s="2">
        <f t="shared" si="19"/>
        <v>584660.4433485599</v>
      </c>
      <c r="C204" s="2">
        <f t="shared" si="20"/>
        <v>2777.08741336596</v>
      </c>
      <c r="D204" s="24"/>
      <c r="E204" s="11">
        <f t="shared" si="21"/>
        <v>1713.3594647222837</v>
      </c>
      <c r="F204" s="7">
        <f t="shared" si="22"/>
        <v>0.035</v>
      </c>
      <c r="G204" s="11">
        <f t="shared" si="23"/>
        <v>4490.4468780882435</v>
      </c>
    </row>
    <row r="205" spans="1:7" ht="16.5">
      <c r="A205" s="3">
        <f t="shared" si="18"/>
        <v>197</v>
      </c>
      <c r="B205" s="2">
        <f t="shared" si="19"/>
        <v>581875.256096905</v>
      </c>
      <c r="C205" s="2">
        <f t="shared" si="20"/>
        <v>2785.187251654944</v>
      </c>
      <c r="D205" s="24"/>
      <c r="E205" s="11">
        <f t="shared" si="21"/>
        <v>1705.2596264333</v>
      </c>
      <c r="F205" s="7">
        <f t="shared" si="22"/>
        <v>0.035</v>
      </c>
      <c r="G205" s="11">
        <f t="shared" si="23"/>
        <v>4490.4468780882435</v>
      </c>
    </row>
    <row r="206" spans="1:7" ht="16.5">
      <c r="A206" s="3">
        <f t="shared" si="18"/>
        <v>198</v>
      </c>
      <c r="B206" s="2">
        <f t="shared" si="19"/>
        <v>579081.9453824327</v>
      </c>
      <c r="C206" s="2">
        <f t="shared" si="20"/>
        <v>2793.31071447227</v>
      </c>
      <c r="D206" s="24"/>
      <c r="E206" s="11">
        <f t="shared" si="21"/>
        <v>1697.136163615973</v>
      </c>
      <c r="F206" s="7">
        <f t="shared" si="22"/>
        <v>0.035</v>
      </c>
      <c r="G206" s="11">
        <f t="shared" si="23"/>
        <v>4490.446878088243</v>
      </c>
    </row>
    <row r="207" spans="1:7" ht="16.5">
      <c r="A207" s="3">
        <f t="shared" si="18"/>
        <v>199</v>
      </c>
      <c r="B207" s="2">
        <f t="shared" si="19"/>
        <v>576280.4875117098</v>
      </c>
      <c r="C207" s="2">
        <f t="shared" si="20"/>
        <v>2801.4578707228147</v>
      </c>
      <c r="D207" s="24"/>
      <c r="E207" s="11">
        <f t="shared" si="21"/>
        <v>1688.9890073654287</v>
      </c>
      <c r="F207" s="7">
        <f t="shared" si="22"/>
        <v>0.035</v>
      </c>
      <c r="G207" s="11">
        <f t="shared" si="23"/>
        <v>4490.4468780882435</v>
      </c>
    </row>
    <row r="208" spans="1:7" ht="16.5">
      <c r="A208" s="3">
        <f t="shared" si="18"/>
        <v>200</v>
      </c>
      <c r="B208" s="2">
        <f t="shared" si="19"/>
        <v>573470.8587221974</v>
      </c>
      <c r="C208" s="2">
        <f t="shared" si="20"/>
        <v>2809.6287895124224</v>
      </c>
      <c r="D208" s="24"/>
      <c r="E208" s="11">
        <f t="shared" si="21"/>
        <v>1680.8180885758204</v>
      </c>
      <c r="F208" s="7">
        <f t="shared" si="22"/>
        <v>0.035</v>
      </c>
      <c r="G208" s="11">
        <f t="shared" si="23"/>
        <v>4490.446878088243</v>
      </c>
    </row>
    <row r="209" spans="1:7" ht="16.5">
      <c r="A209" s="3">
        <f t="shared" si="18"/>
        <v>201</v>
      </c>
      <c r="B209" s="2">
        <f t="shared" si="19"/>
        <v>570653.0351820488</v>
      </c>
      <c r="C209" s="2">
        <f t="shared" si="20"/>
        <v>2817.8235401485</v>
      </c>
      <c r="D209" s="24"/>
      <c r="E209" s="11">
        <f t="shared" si="21"/>
        <v>1672.6233379397424</v>
      </c>
      <c r="F209" s="7">
        <f t="shared" si="22"/>
        <v>0.035</v>
      </c>
      <c r="G209" s="11">
        <f t="shared" si="23"/>
        <v>4490.446878088243</v>
      </c>
    </row>
    <row r="210" spans="1:7" ht="16.5">
      <c r="A210" s="3">
        <f t="shared" si="18"/>
        <v>202</v>
      </c>
      <c r="B210" s="2">
        <f t="shared" si="19"/>
        <v>567826.9929899082</v>
      </c>
      <c r="C210" s="2">
        <f t="shared" si="20"/>
        <v>2826.042192140597</v>
      </c>
      <c r="D210" s="24"/>
      <c r="E210" s="11">
        <f t="shared" si="21"/>
        <v>1664.4046859476423</v>
      </c>
      <c r="F210" s="7">
        <f t="shared" si="22"/>
        <v>0.035</v>
      </c>
      <c r="G210" s="11">
        <f t="shared" si="23"/>
        <v>4490.446878088239</v>
      </c>
    </row>
    <row r="211" spans="1:7" ht="16.5">
      <c r="A211" s="3">
        <f t="shared" si="18"/>
        <v>203</v>
      </c>
      <c r="B211" s="2">
        <f t="shared" si="19"/>
        <v>564992.7081747073</v>
      </c>
      <c r="C211" s="2">
        <f t="shared" si="20"/>
        <v>2834.2848152010083</v>
      </c>
      <c r="D211" s="24"/>
      <c r="E211" s="11">
        <f t="shared" si="21"/>
        <v>1656.1620628872324</v>
      </c>
      <c r="F211" s="7">
        <f t="shared" si="22"/>
        <v>0.035</v>
      </c>
      <c r="G211" s="11">
        <f t="shared" si="23"/>
        <v>4490.446878088241</v>
      </c>
    </row>
    <row r="212" spans="1:7" ht="16.5">
      <c r="A212" s="3">
        <f t="shared" si="18"/>
        <v>204</v>
      </c>
      <c r="B212" s="2">
        <f t="shared" si="19"/>
        <v>562150.156695462</v>
      </c>
      <c r="C212" s="2">
        <f t="shared" si="20"/>
        <v>2842.551479245344</v>
      </c>
      <c r="D212" s="24"/>
      <c r="E212" s="11">
        <f t="shared" si="21"/>
        <v>1647.8953988428964</v>
      </c>
      <c r="F212" s="7">
        <f t="shared" si="22"/>
        <v>0.035</v>
      </c>
      <c r="G212" s="11">
        <f t="shared" si="23"/>
        <v>4490.446878088241</v>
      </c>
    </row>
    <row r="213" spans="1:7" ht="16.5">
      <c r="A213" s="3">
        <f t="shared" si="18"/>
        <v>205</v>
      </c>
      <c r="B213" s="2">
        <f t="shared" si="19"/>
        <v>559299.3144410688</v>
      </c>
      <c r="C213" s="2">
        <f t="shared" si="20"/>
        <v>2850.842254393144</v>
      </c>
      <c r="D213" s="24"/>
      <c r="E213" s="11">
        <f t="shared" si="21"/>
        <v>1639.6046236950976</v>
      </c>
      <c r="F213" s="7">
        <f t="shared" si="22"/>
        <v>0.035</v>
      </c>
      <c r="G213" s="11">
        <f t="shared" si="23"/>
        <v>4490.446878088242</v>
      </c>
    </row>
    <row r="214" spans="1:7" ht="16.5">
      <c r="A214" s="3">
        <f t="shared" si="18"/>
        <v>206</v>
      </c>
      <c r="B214" s="2">
        <f t="shared" si="19"/>
        <v>556440.1572301004</v>
      </c>
      <c r="C214" s="2">
        <f t="shared" si="20"/>
        <v>2859.1572109684566</v>
      </c>
      <c r="D214" s="24"/>
      <c r="E214" s="11">
        <f t="shared" si="21"/>
        <v>1631.289667119784</v>
      </c>
      <c r="F214" s="7">
        <f t="shared" si="22"/>
        <v>0.035</v>
      </c>
      <c r="G214" s="11">
        <f t="shared" si="23"/>
        <v>4490.446878088241</v>
      </c>
    </row>
    <row r="215" spans="1:7" ht="16.5">
      <c r="A215" s="3">
        <f t="shared" si="18"/>
        <v>207</v>
      </c>
      <c r="B215" s="2">
        <f t="shared" si="19"/>
        <v>553572.6608105999</v>
      </c>
      <c r="C215" s="2">
        <f t="shared" si="20"/>
        <v>2867.4964195004495</v>
      </c>
      <c r="D215" s="24"/>
      <c r="E215" s="11">
        <f t="shared" si="21"/>
        <v>1622.9504585877928</v>
      </c>
      <c r="F215" s="7">
        <f t="shared" si="22"/>
        <v>0.035</v>
      </c>
      <c r="G215" s="11">
        <f t="shared" si="23"/>
        <v>4490.446878088243</v>
      </c>
    </row>
    <row r="216" spans="1:7" ht="16.5">
      <c r="A216" s="3">
        <f t="shared" si="18"/>
        <v>208</v>
      </c>
      <c r="B216" s="2">
        <f t="shared" si="19"/>
        <v>550696.800859876</v>
      </c>
      <c r="C216" s="2">
        <f t="shared" si="20"/>
        <v>2875.8599507239906</v>
      </c>
      <c r="D216" s="24"/>
      <c r="E216" s="11">
        <f t="shared" si="21"/>
        <v>1614.58692736425</v>
      </c>
      <c r="F216" s="7">
        <f t="shared" si="22"/>
        <v>0.035</v>
      </c>
      <c r="G216" s="11">
        <f t="shared" si="23"/>
        <v>4490.446878088241</v>
      </c>
    </row>
    <row r="217" spans="1:7" ht="16.5">
      <c r="A217" s="3">
        <f t="shared" si="18"/>
        <v>209</v>
      </c>
      <c r="B217" s="2">
        <f t="shared" si="19"/>
        <v>547812.5529842958</v>
      </c>
      <c r="C217" s="2">
        <f t="shared" si="20"/>
        <v>2884.247875580272</v>
      </c>
      <c r="D217" s="24"/>
      <c r="E217" s="11">
        <f t="shared" si="21"/>
        <v>1606.199002507972</v>
      </c>
      <c r="F217" s="7">
        <f t="shared" si="22"/>
        <v>0.035</v>
      </c>
      <c r="G217" s="11">
        <f t="shared" si="23"/>
        <v>4490.446878088244</v>
      </c>
    </row>
    <row r="218" spans="1:7" ht="16.5">
      <c r="A218" s="3">
        <f t="shared" si="18"/>
        <v>210</v>
      </c>
      <c r="B218" s="2">
        <f t="shared" si="19"/>
        <v>544919.8927190783</v>
      </c>
      <c r="C218" s="2">
        <f t="shared" si="20"/>
        <v>2892.6602652173797</v>
      </c>
      <c r="D218" s="24"/>
      <c r="E218" s="11">
        <f t="shared" si="21"/>
        <v>1597.7866128708629</v>
      </c>
      <c r="F218" s="7">
        <f t="shared" si="22"/>
        <v>0.035</v>
      </c>
      <c r="G218" s="11">
        <f t="shared" si="23"/>
        <v>4490.446878088243</v>
      </c>
    </row>
    <row r="219" spans="1:7" ht="16.5">
      <c r="A219" s="3">
        <f t="shared" si="18"/>
        <v>211</v>
      </c>
      <c r="B219" s="2">
        <f t="shared" si="19"/>
        <v>542018.7955280874</v>
      </c>
      <c r="C219" s="2">
        <f t="shared" si="20"/>
        <v>2901.0971909909313</v>
      </c>
      <c r="D219" s="24"/>
      <c r="E219" s="11">
        <f t="shared" si="21"/>
        <v>1589.349687097312</v>
      </c>
      <c r="F219" s="7">
        <f t="shared" si="22"/>
        <v>0.035</v>
      </c>
      <c r="G219" s="11">
        <f t="shared" si="23"/>
        <v>4490.4468780882435</v>
      </c>
    </row>
    <row r="220" spans="1:7" ht="16.5">
      <c r="A220" s="3">
        <f t="shared" si="18"/>
        <v>212</v>
      </c>
      <c r="B220" s="2">
        <f t="shared" si="19"/>
        <v>539109.2368036228</v>
      </c>
      <c r="C220" s="2">
        <f t="shared" si="20"/>
        <v>2909.558724464654</v>
      </c>
      <c r="D220" s="24"/>
      <c r="E220" s="11">
        <f t="shared" si="21"/>
        <v>1580.8881536235886</v>
      </c>
      <c r="F220" s="7">
        <f t="shared" si="22"/>
        <v>0.035</v>
      </c>
      <c r="G220" s="11">
        <f t="shared" si="23"/>
        <v>4490.446878088243</v>
      </c>
    </row>
    <row r="221" spans="1:7" ht="16.5">
      <c r="A221" s="3">
        <f t="shared" si="18"/>
        <v>213</v>
      </c>
      <c r="B221" s="2">
        <f t="shared" si="19"/>
        <v>536191.1918662118</v>
      </c>
      <c r="C221" s="2">
        <f t="shared" si="20"/>
        <v>2918.0449374110103</v>
      </c>
      <c r="D221" s="24"/>
      <c r="E221" s="11">
        <f t="shared" si="21"/>
        <v>1572.4019406772334</v>
      </c>
      <c r="F221" s="7">
        <f t="shared" si="22"/>
        <v>0.035</v>
      </c>
      <c r="G221" s="11">
        <f t="shared" si="23"/>
        <v>4490.4468780882435</v>
      </c>
    </row>
    <row r="222" spans="1:7" ht="16.5">
      <c r="A222" s="3">
        <f t="shared" si="18"/>
        <v>214</v>
      </c>
      <c r="B222" s="2">
        <f t="shared" si="19"/>
        <v>533264.6359644</v>
      </c>
      <c r="C222" s="2">
        <f t="shared" si="20"/>
        <v>2926.555901811791</v>
      </c>
      <c r="D222" s="24"/>
      <c r="E222" s="11">
        <f t="shared" si="21"/>
        <v>1563.8909762764513</v>
      </c>
      <c r="F222" s="7">
        <f t="shared" si="22"/>
        <v>0.035</v>
      </c>
      <c r="G222" s="11">
        <f t="shared" si="23"/>
        <v>4490.446878088243</v>
      </c>
    </row>
    <row r="223" spans="1:7" ht="16.5">
      <c r="A223" s="3">
        <f t="shared" si="18"/>
        <v>215</v>
      </c>
      <c r="B223" s="2">
        <f t="shared" si="19"/>
        <v>530329.5442745413</v>
      </c>
      <c r="C223" s="2">
        <f t="shared" si="20"/>
        <v>2935.091689858744</v>
      </c>
      <c r="D223" s="24"/>
      <c r="E223" s="11">
        <f t="shared" si="21"/>
        <v>1555.3551882295003</v>
      </c>
      <c r="F223" s="7">
        <f t="shared" si="22"/>
        <v>0.035</v>
      </c>
      <c r="G223" s="11">
        <f t="shared" si="23"/>
        <v>4490.446878088244</v>
      </c>
    </row>
    <row r="224" spans="1:7" ht="16.5">
      <c r="A224" s="3">
        <f t="shared" si="18"/>
        <v>216</v>
      </c>
      <c r="B224" s="2">
        <f t="shared" si="19"/>
        <v>527385.8919005871</v>
      </c>
      <c r="C224" s="2">
        <f t="shared" si="20"/>
        <v>2943.6523739541663</v>
      </c>
      <c r="D224" s="24"/>
      <c r="E224" s="11">
        <f t="shared" si="21"/>
        <v>1546.794504134079</v>
      </c>
      <c r="F224" s="7">
        <f t="shared" si="22"/>
        <v>0.035</v>
      </c>
      <c r="G224" s="11">
        <f t="shared" si="23"/>
        <v>4490.446878088245</v>
      </c>
    </row>
    <row r="225" spans="1:7" ht="16.5">
      <c r="A225" s="3">
        <f t="shared" si="18"/>
        <v>217</v>
      </c>
      <c r="B225" s="2">
        <f t="shared" si="19"/>
        <v>524433.6538738756</v>
      </c>
      <c r="C225" s="2">
        <f t="shared" si="20"/>
        <v>2952.2380267115295</v>
      </c>
      <c r="D225" s="24"/>
      <c r="E225" s="11">
        <f t="shared" si="21"/>
        <v>1538.2088513767128</v>
      </c>
      <c r="F225" s="7">
        <f t="shared" si="22"/>
        <v>0.035</v>
      </c>
      <c r="G225" s="11">
        <f t="shared" si="23"/>
        <v>4490.446878088243</v>
      </c>
    </row>
    <row r="226" spans="1:7" ht="16.5">
      <c r="A226" s="3">
        <f t="shared" si="18"/>
        <v>218</v>
      </c>
      <c r="B226" s="2">
        <f t="shared" si="19"/>
        <v>521472.8051529195</v>
      </c>
      <c r="C226" s="2">
        <f t="shared" si="20"/>
        <v>2960.8487209561044</v>
      </c>
      <c r="D226" s="24"/>
      <c r="E226" s="11">
        <f t="shared" si="21"/>
        <v>1529.5981571321374</v>
      </c>
      <c r="F226" s="7">
        <f t="shared" si="22"/>
        <v>0.035</v>
      </c>
      <c r="G226" s="11">
        <f t="shared" si="23"/>
        <v>4490.446878088242</v>
      </c>
    </row>
    <row r="227" spans="1:7" ht="16.5">
      <c r="A227" s="3">
        <f t="shared" si="18"/>
        <v>219</v>
      </c>
      <c r="B227" s="2">
        <f t="shared" si="19"/>
        <v>518503.3206231939</v>
      </c>
      <c r="C227" s="2">
        <f t="shared" si="20"/>
        <v>2969.4845297255615</v>
      </c>
      <c r="D227" s="24"/>
      <c r="E227" s="11">
        <f t="shared" si="21"/>
        <v>1520.962348362682</v>
      </c>
      <c r="F227" s="7">
        <f t="shared" si="22"/>
        <v>0.035</v>
      </c>
      <c r="G227" s="11">
        <f t="shared" si="23"/>
        <v>4490.4468780882435</v>
      </c>
    </row>
    <row r="228" spans="1:7" ht="16.5">
      <c r="A228" s="3">
        <f t="shared" si="18"/>
        <v>220</v>
      </c>
      <c r="B228" s="2">
        <f t="shared" si="19"/>
        <v>515525.1750969233</v>
      </c>
      <c r="C228" s="2">
        <f t="shared" si="20"/>
        <v>2978.145526270593</v>
      </c>
      <c r="D228" s="24"/>
      <c r="E228" s="11">
        <f t="shared" si="21"/>
        <v>1512.3013518176492</v>
      </c>
      <c r="F228" s="7">
        <f t="shared" si="22"/>
        <v>0.035</v>
      </c>
      <c r="G228" s="11">
        <f t="shared" si="23"/>
        <v>4490.446878088243</v>
      </c>
    </row>
    <row r="229" spans="1:7" ht="16.5">
      <c r="A229" s="3">
        <f t="shared" si="18"/>
        <v>221</v>
      </c>
      <c r="B229" s="2">
        <f t="shared" si="19"/>
        <v>512538.34331286774</v>
      </c>
      <c r="C229" s="2">
        <f t="shared" si="20"/>
        <v>2986.8317840555474</v>
      </c>
      <c r="D229" s="24"/>
      <c r="E229" s="11">
        <f t="shared" si="21"/>
        <v>1503.6150940326932</v>
      </c>
      <c r="F229" s="7">
        <f t="shared" si="22"/>
        <v>0.035</v>
      </c>
      <c r="G229" s="11">
        <f t="shared" si="23"/>
        <v>4490.446878088241</v>
      </c>
    </row>
    <row r="230" spans="1:7" ht="16.5">
      <c r="A230" s="3">
        <f t="shared" si="18"/>
        <v>222</v>
      </c>
      <c r="B230" s="2">
        <f t="shared" si="19"/>
        <v>509542.7999361087</v>
      </c>
      <c r="C230" s="2">
        <f t="shared" si="20"/>
        <v>2995.543376759044</v>
      </c>
      <c r="D230" s="24"/>
      <c r="E230" s="11">
        <f t="shared" si="21"/>
        <v>1494.9035013291978</v>
      </c>
      <c r="F230" s="7">
        <f t="shared" si="22"/>
        <v>0.035</v>
      </c>
      <c r="G230" s="11">
        <f t="shared" si="23"/>
        <v>4490.446878088242</v>
      </c>
    </row>
    <row r="231" spans="1:7" ht="16.5">
      <c r="A231" s="3">
        <f t="shared" si="18"/>
        <v>223</v>
      </c>
      <c r="B231" s="2">
        <f t="shared" si="19"/>
        <v>506538.5195578341</v>
      </c>
      <c r="C231" s="2">
        <f t="shared" si="20"/>
        <v>3004.2803782745914</v>
      </c>
      <c r="D231" s="24"/>
      <c r="E231" s="11">
        <f t="shared" si="21"/>
        <v>1486.1664998136505</v>
      </c>
      <c r="F231" s="7">
        <f t="shared" si="22"/>
        <v>0.035</v>
      </c>
      <c r="G231" s="11">
        <f t="shared" si="23"/>
        <v>4490.446878088242</v>
      </c>
    </row>
    <row r="232" spans="1:7" ht="16.5">
      <c r="A232" s="3">
        <f t="shared" si="18"/>
        <v>224</v>
      </c>
      <c r="B232" s="2">
        <f t="shared" si="19"/>
        <v>503525.47669512284</v>
      </c>
      <c r="C232" s="2">
        <f t="shared" si="20"/>
        <v>3013.042862711224</v>
      </c>
      <c r="D232" s="24"/>
      <c r="E232" s="11">
        <f t="shared" si="21"/>
        <v>1477.4040153770163</v>
      </c>
      <c r="F232" s="7">
        <f t="shared" si="22"/>
        <v>0.035</v>
      </c>
      <c r="G232" s="11">
        <f t="shared" si="23"/>
        <v>4490.446878088241</v>
      </c>
    </row>
    <row r="233" spans="1:7" ht="16.5">
      <c r="A233" s="3">
        <f t="shared" si="18"/>
        <v>225</v>
      </c>
      <c r="B233" s="2">
        <f t="shared" si="19"/>
        <v>500503.6457907287</v>
      </c>
      <c r="C233" s="2">
        <f t="shared" si="20"/>
        <v>3021.8309043941335</v>
      </c>
      <c r="D233" s="24"/>
      <c r="E233" s="11">
        <f t="shared" si="21"/>
        <v>1468.6159736941083</v>
      </c>
      <c r="F233" s="7">
        <f t="shared" si="22"/>
        <v>0.035</v>
      </c>
      <c r="G233" s="11">
        <f t="shared" si="23"/>
        <v>4490.446878088242</v>
      </c>
    </row>
    <row r="234" spans="1:7" ht="16.5">
      <c r="A234" s="3">
        <f t="shared" si="18"/>
        <v>226</v>
      </c>
      <c r="B234" s="2">
        <f t="shared" si="19"/>
        <v>497473.0012128634</v>
      </c>
      <c r="C234" s="2">
        <f t="shared" si="20"/>
        <v>3030.6445778652815</v>
      </c>
      <c r="D234" s="24"/>
      <c r="E234" s="11">
        <f t="shared" si="21"/>
        <v>1459.8023002229586</v>
      </c>
      <c r="F234" s="7">
        <f t="shared" si="22"/>
        <v>0.035</v>
      </c>
      <c r="G234" s="11">
        <f t="shared" si="23"/>
        <v>4490.44687808824</v>
      </c>
    </row>
    <row r="235" spans="1:7" ht="16.5">
      <c r="A235" s="3">
        <f t="shared" si="18"/>
        <v>227</v>
      </c>
      <c r="B235" s="2">
        <f t="shared" si="19"/>
        <v>494433.51725497935</v>
      </c>
      <c r="C235" s="2">
        <f t="shared" si="20"/>
        <v>3039.4839578840583</v>
      </c>
      <c r="D235" s="24"/>
      <c r="E235" s="11">
        <f t="shared" si="21"/>
        <v>1450.9629202041851</v>
      </c>
      <c r="F235" s="7">
        <f t="shared" si="22"/>
        <v>0.035</v>
      </c>
      <c r="G235" s="11">
        <f t="shared" si="23"/>
        <v>4490.4468780882435</v>
      </c>
    </row>
    <row r="236" spans="1:7" ht="16.5">
      <c r="A236" s="3">
        <f t="shared" si="18"/>
        <v>228</v>
      </c>
      <c r="B236" s="2">
        <f t="shared" si="19"/>
        <v>491385.16813555144</v>
      </c>
      <c r="C236" s="2">
        <f t="shared" si="20"/>
        <v>3048.349119427885</v>
      </c>
      <c r="D236" s="24"/>
      <c r="E236" s="11">
        <f t="shared" si="21"/>
        <v>1442.0977586603567</v>
      </c>
      <c r="F236" s="7">
        <f t="shared" si="22"/>
        <v>0.035</v>
      </c>
      <c r="G236" s="11">
        <f t="shared" si="23"/>
        <v>4490.446878088242</v>
      </c>
    </row>
    <row r="237" spans="1:7" ht="16.5">
      <c r="A237" s="3">
        <f t="shared" si="18"/>
        <v>229</v>
      </c>
      <c r="B237" s="2">
        <f t="shared" si="19"/>
        <v>488327.92799785855</v>
      </c>
      <c r="C237" s="2">
        <f t="shared" si="20"/>
        <v>3057.240137692883</v>
      </c>
      <c r="D237" s="24"/>
      <c r="E237" s="11">
        <f t="shared" si="21"/>
        <v>1433.2067403953586</v>
      </c>
      <c r="F237" s="7">
        <f t="shared" si="22"/>
        <v>0.035</v>
      </c>
      <c r="G237" s="11">
        <f t="shared" si="23"/>
        <v>4490.446878088242</v>
      </c>
    </row>
    <row r="238" spans="1:7" ht="16.5">
      <c r="A238" s="3">
        <f t="shared" si="18"/>
        <v>230</v>
      </c>
      <c r="B238" s="2">
        <f t="shared" si="19"/>
        <v>485261.77090976405</v>
      </c>
      <c r="C238" s="2">
        <f t="shared" si="20"/>
        <v>3066.1570880944864</v>
      </c>
      <c r="D238" s="24"/>
      <c r="E238" s="11">
        <f t="shared" si="21"/>
        <v>1424.2897899937543</v>
      </c>
      <c r="F238" s="7">
        <f t="shared" si="22"/>
        <v>0.035</v>
      </c>
      <c r="G238" s="11">
        <f t="shared" si="23"/>
        <v>4490.446878088241</v>
      </c>
    </row>
    <row r="239" spans="1:7" ht="16.5">
      <c r="A239" s="3">
        <f t="shared" si="18"/>
        <v>231</v>
      </c>
      <c r="B239" s="2">
        <f t="shared" si="19"/>
        <v>482186.67086349597</v>
      </c>
      <c r="C239" s="2">
        <f t="shared" si="20"/>
        <v>3075.100046268097</v>
      </c>
      <c r="D239" s="24"/>
      <c r="E239" s="11">
        <f t="shared" si="21"/>
        <v>1415.346831820145</v>
      </c>
      <c r="F239" s="7">
        <f t="shared" si="22"/>
        <v>0.035</v>
      </c>
      <c r="G239" s="11">
        <f t="shared" si="23"/>
        <v>4490.446878088242</v>
      </c>
    </row>
    <row r="240" spans="1:7" ht="16.5">
      <c r="A240" s="3">
        <f t="shared" si="18"/>
        <v>232</v>
      </c>
      <c r="B240" s="2">
        <f t="shared" si="19"/>
        <v>479102.60177542624</v>
      </c>
      <c r="C240" s="2">
        <f t="shared" si="20"/>
        <v>3084.069088069712</v>
      </c>
      <c r="D240" s="24"/>
      <c r="E240" s="11">
        <f t="shared" si="21"/>
        <v>1406.3777900185298</v>
      </c>
      <c r="F240" s="7">
        <f t="shared" si="22"/>
        <v>0.035</v>
      </c>
      <c r="G240" s="11">
        <f t="shared" si="23"/>
        <v>4490.446878088242</v>
      </c>
    </row>
    <row r="241" spans="1:7" ht="16.5">
      <c r="A241" s="3">
        <f t="shared" si="18"/>
        <v>233</v>
      </c>
      <c r="B241" s="2">
        <f t="shared" si="19"/>
        <v>476009.53748584964</v>
      </c>
      <c r="C241" s="2">
        <f t="shared" si="20"/>
        <v>3093.0642895765814</v>
      </c>
      <c r="D241" s="24"/>
      <c r="E241" s="11">
        <f t="shared" si="21"/>
        <v>1397.38258851166</v>
      </c>
      <c r="F241" s="7">
        <f t="shared" si="22"/>
        <v>0.035</v>
      </c>
      <c r="G241" s="11">
        <f t="shared" si="23"/>
        <v>4490.446878088242</v>
      </c>
    </row>
    <row r="242" spans="1:7" ht="16.5">
      <c r="A242" s="3">
        <f t="shared" si="18"/>
        <v>234</v>
      </c>
      <c r="B242" s="2">
        <f t="shared" si="19"/>
        <v>472907.4517587618</v>
      </c>
      <c r="C242" s="2">
        <f t="shared" si="20"/>
        <v>3102.085727087843</v>
      </c>
      <c r="D242" s="24"/>
      <c r="E242" s="11">
        <f t="shared" si="21"/>
        <v>1388.3611510003948</v>
      </c>
      <c r="F242" s="7">
        <f t="shared" si="22"/>
        <v>0.035</v>
      </c>
      <c r="G242" s="11">
        <f t="shared" si="23"/>
        <v>4490.446878088238</v>
      </c>
    </row>
    <row r="243" spans="1:7" ht="16.5">
      <c r="A243" s="3">
        <f t="shared" si="18"/>
        <v>235</v>
      </c>
      <c r="B243" s="2">
        <f t="shared" si="19"/>
        <v>469796.3182816366</v>
      </c>
      <c r="C243" s="2">
        <f t="shared" si="20"/>
        <v>3111.133477125184</v>
      </c>
      <c r="D243" s="24"/>
      <c r="E243" s="11">
        <f t="shared" si="21"/>
        <v>1379.3134009630555</v>
      </c>
      <c r="F243" s="7">
        <f t="shared" si="22"/>
        <v>0.035</v>
      </c>
      <c r="G243" s="11">
        <f t="shared" si="23"/>
        <v>4490.44687808824</v>
      </c>
    </row>
    <row r="244" spans="1:7" ht="16.5">
      <c r="A244" s="3">
        <f t="shared" si="18"/>
        <v>236</v>
      </c>
      <c r="B244" s="2">
        <f t="shared" si="19"/>
        <v>466676.11066520313</v>
      </c>
      <c r="C244" s="2">
        <f t="shared" si="20"/>
        <v>3120.2076164334667</v>
      </c>
      <c r="D244" s="24"/>
      <c r="E244" s="11">
        <f t="shared" si="21"/>
        <v>1370.2392616547734</v>
      </c>
      <c r="F244" s="7">
        <f t="shared" si="22"/>
        <v>0.035</v>
      </c>
      <c r="G244" s="11">
        <f t="shared" si="23"/>
        <v>4490.44687808824</v>
      </c>
    </row>
    <row r="245" spans="1:7" ht="16.5">
      <c r="A245" s="3">
        <f t="shared" si="18"/>
        <v>237</v>
      </c>
      <c r="B245" s="2">
        <f t="shared" si="19"/>
        <v>463546.80244322174</v>
      </c>
      <c r="C245" s="2">
        <f t="shared" si="20"/>
        <v>3129.3082219813973</v>
      </c>
      <c r="D245" s="24"/>
      <c r="E245" s="11">
        <f t="shared" si="21"/>
        <v>1361.1386561068425</v>
      </c>
      <c r="F245" s="7">
        <f t="shared" si="22"/>
        <v>0.035</v>
      </c>
      <c r="G245" s="11">
        <f t="shared" si="23"/>
        <v>4490.44687808824</v>
      </c>
    </row>
    <row r="246" spans="1:7" ht="16.5">
      <c r="A246" s="3">
        <f t="shared" si="18"/>
        <v>238</v>
      </c>
      <c r="B246" s="2">
        <f t="shared" si="19"/>
        <v>460408.36707225954</v>
      </c>
      <c r="C246" s="2">
        <f t="shared" si="20"/>
        <v>3138.4353709621737</v>
      </c>
      <c r="D246" s="24"/>
      <c r="E246" s="11">
        <f t="shared" si="21"/>
        <v>1352.0115071260636</v>
      </c>
      <c r="F246" s="7">
        <f t="shared" si="22"/>
        <v>0.035</v>
      </c>
      <c r="G246" s="11">
        <f t="shared" si="23"/>
        <v>4490.446878088237</v>
      </c>
    </row>
    <row r="247" spans="1:7" ht="16.5">
      <c r="A247" s="3">
        <f t="shared" si="18"/>
        <v>239</v>
      </c>
      <c r="B247" s="2">
        <f t="shared" si="19"/>
        <v>457260.7779314654</v>
      </c>
      <c r="C247" s="2">
        <f t="shared" si="20"/>
        <v>3147.5891407941504</v>
      </c>
      <c r="D247" s="24"/>
      <c r="E247" s="11">
        <f t="shared" si="21"/>
        <v>1342.8577372940904</v>
      </c>
      <c r="F247" s="7">
        <f t="shared" si="22"/>
        <v>0.035</v>
      </c>
      <c r="G247" s="11">
        <f t="shared" si="23"/>
        <v>4490.446878088241</v>
      </c>
    </row>
    <row r="248" spans="1:7" ht="16.5">
      <c r="A248" s="3">
        <f t="shared" si="18"/>
        <v>240</v>
      </c>
      <c r="B248" s="2">
        <f t="shared" si="19"/>
        <v>454104.0083223439</v>
      </c>
      <c r="C248" s="2">
        <f t="shared" si="20"/>
        <v>3156.7696091214657</v>
      </c>
      <c r="D248" s="24"/>
      <c r="E248" s="11">
        <f t="shared" si="21"/>
        <v>1333.6772689667744</v>
      </c>
      <c r="F248" s="7">
        <f t="shared" si="22"/>
        <v>0.035</v>
      </c>
      <c r="G248" s="11">
        <f t="shared" si="23"/>
        <v>4490.44687808824</v>
      </c>
    </row>
    <row r="249" spans="1:7" ht="16.5">
      <c r="A249" s="3">
        <f aca="true" t="shared" si="24" ref="A249:A275">A248+1</f>
        <v>241</v>
      </c>
      <c r="B249" s="2">
        <f aca="true" t="shared" si="25" ref="B249:B275">B248-C249-D249</f>
        <v>450938.0314685292</v>
      </c>
      <c r="C249" s="2">
        <f aca="true" t="shared" si="26" ref="C249:C275">G249-E249</f>
        <v>3165.97685381474</v>
      </c>
      <c r="D249" s="24"/>
      <c r="E249" s="11">
        <f aca="true" t="shared" si="27" ref="E249:E275">B248*F249/12</f>
        <v>1324.4700242735032</v>
      </c>
      <c r="F249" s="7">
        <f aca="true" t="shared" si="28" ref="F249:F275">F248</f>
        <v>0.035</v>
      </c>
      <c r="G249" s="11">
        <f t="shared" si="23"/>
        <v>4490.4468780882435</v>
      </c>
    </row>
    <row r="250" spans="1:7" ht="16.5">
      <c r="A250" s="3">
        <f t="shared" si="24"/>
        <v>242</v>
      </c>
      <c r="B250" s="2">
        <f t="shared" si="25"/>
        <v>447762.8205155575</v>
      </c>
      <c r="C250" s="2">
        <f t="shared" si="26"/>
        <v>3175.2109529716963</v>
      </c>
      <c r="D250" s="24"/>
      <c r="E250" s="11">
        <f t="shared" si="27"/>
        <v>1315.2359251165437</v>
      </c>
      <c r="F250" s="7">
        <f t="shared" si="28"/>
        <v>0.035</v>
      </c>
      <c r="G250" s="11">
        <f t="shared" si="23"/>
        <v>4490.44687808824</v>
      </c>
    </row>
    <row r="251" spans="1:7" ht="16.5">
      <c r="A251" s="3">
        <f t="shared" si="24"/>
        <v>243</v>
      </c>
      <c r="B251" s="2">
        <f t="shared" si="25"/>
        <v>444578.3485306396</v>
      </c>
      <c r="C251" s="2">
        <f t="shared" si="26"/>
        <v>3184.4719849178664</v>
      </c>
      <c r="D251" s="24"/>
      <c r="E251" s="11">
        <f t="shared" si="27"/>
        <v>1305.9748931703762</v>
      </c>
      <c r="F251" s="7">
        <f t="shared" si="28"/>
        <v>0.035</v>
      </c>
      <c r="G251" s="11">
        <f t="shared" si="23"/>
        <v>4490.446878088243</v>
      </c>
    </row>
    <row r="252" spans="1:7" ht="16.5">
      <c r="A252" s="3">
        <f t="shared" si="24"/>
        <v>244</v>
      </c>
      <c r="B252" s="2">
        <f t="shared" si="25"/>
        <v>441384.5885024324</v>
      </c>
      <c r="C252" s="2">
        <f t="shared" si="26"/>
        <v>3193.7600282072067</v>
      </c>
      <c r="D252" s="24"/>
      <c r="E252" s="11">
        <f t="shared" si="27"/>
        <v>1296.6868498810322</v>
      </c>
      <c r="F252" s="7">
        <f t="shared" si="28"/>
        <v>0.035</v>
      </c>
      <c r="G252" s="11">
        <f t="shared" si="23"/>
        <v>4490.446878088239</v>
      </c>
    </row>
    <row r="253" spans="1:7" ht="16.5">
      <c r="A253" s="3">
        <f t="shared" si="24"/>
        <v>245</v>
      </c>
      <c r="B253" s="2">
        <f t="shared" si="25"/>
        <v>438181.51334080956</v>
      </c>
      <c r="C253" s="2">
        <f t="shared" si="26"/>
        <v>3203.075161622811</v>
      </c>
      <c r="D253" s="24"/>
      <c r="E253" s="11">
        <f t="shared" si="27"/>
        <v>1287.3717164654279</v>
      </c>
      <c r="F253" s="7">
        <f t="shared" si="28"/>
        <v>0.035</v>
      </c>
      <c r="G253" s="11">
        <f t="shared" si="23"/>
        <v>4490.446878088239</v>
      </c>
    </row>
    <row r="254" spans="1:7" ht="16.5">
      <c r="A254" s="3">
        <f t="shared" si="24"/>
        <v>246</v>
      </c>
      <c r="B254" s="2">
        <f t="shared" si="25"/>
        <v>434969.095876632</v>
      </c>
      <c r="C254" s="2">
        <f t="shared" si="26"/>
        <v>3212.4174641775444</v>
      </c>
      <c r="D254" s="24"/>
      <c r="E254" s="11">
        <f t="shared" si="27"/>
        <v>1278.0294139106948</v>
      </c>
      <c r="F254" s="7">
        <f t="shared" si="28"/>
        <v>0.035</v>
      </c>
      <c r="G254" s="11">
        <f t="shared" si="23"/>
        <v>4490.446878088239</v>
      </c>
    </row>
    <row r="255" spans="1:7" ht="16.5">
      <c r="A255" s="3">
        <f t="shared" si="24"/>
        <v>247</v>
      </c>
      <c r="B255" s="2">
        <f t="shared" si="25"/>
        <v>431747.3088615173</v>
      </c>
      <c r="C255" s="2">
        <f t="shared" si="26"/>
        <v>3221.7870151147326</v>
      </c>
      <c r="D255" s="24"/>
      <c r="E255" s="11">
        <f t="shared" si="27"/>
        <v>1268.6598629735101</v>
      </c>
      <c r="F255" s="7">
        <f t="shared" si="28"/>
        <v>0.035</v>
      </c>
      <c r="G255" s="11">
        <f t="shared" si="23"/>
        <v>4490.446878088243</v>
      </c>
    </row>
    <row r="256" spans="1:7" ht="16.5">
      <c r="A256" s="3">
        <f t="shared" si="24"/>
        <v>248</v>
      </c>
      <c r="B256" s="2">
        <f t="shared" si="25"/>
        <v>428516.1249676085</v>
      </c>
      <c r="C256" s="2">
        <f t="shared" si="26"/>
        <v>3231.183893908816</v>
      </c>
      <c r="D256" s="24"/>
      <c r="E256" s="11">
        <f t="shared" si="27"/>
        <v>1259.2629841794255</v>
      </c>
      <c r="F256" s="7">
        <f t="shared" si="28"/>
        <v>0.035</v>
      </c>
      <c r="G256" s="11">
        <f t="shared" si="23"/>
        <v>4490.446878088242</v>
      </c>
    </row>
    <row r="257" spans="1:7" ht="16.5">
      <c r="A257" s="3">
        <f t="shared" si="24"/>
        <v>249</v>
      </c>
      <c r="B257" s="2">
        <f t="shared" si="25"/>
        <v>425275.51678734244</v>
      </c>
      <c r="C257" s="2">
        <f t="shared" si="26"/>
        <v>3240.6081802660483</v>
      </c>
      <c r="D257" s="24"/>
      <c r="E257" s="11">
        <f t="shared" si="27"/>
        <v>1249.8386978221915</v>
      </c>
      <c r="F257" s="7">
        <f t="shared" si="28"/>
        <v>0.035</v>
      </c>
      <c r="G257" s="11">
        <f t="shared" si="23"/>
        <v>4490.44687808824</v>
      </c>
    </row>
    <row r="258" spans="1:7" ht="16.5">
      <c r="A258" s="3">
        <f t="shared" si="24"/>
        <v>250</v>
      </c>
      <c r="B258" s="2">
        <f t="shared" si="25"/>
        <v>422025.4568332173</v>
      </c>
      <c r="C258" s="2">
        <f t="shared" si="26"/>
        <v>3250.059954125156</v>
      </c>
      <c r="D258" s="24"/>
      <c r="E258" s="11">
        <f t="shared" si="27"/>
        <v>1240.3869239630822</v>
      </c>
      <c r="F258" s="7">
        <f t="shared" si="28"/>
        <v>0.035</v>
      </c>
      <c r="G258" s="11">
        <f t="shared" si="23"/>
        <v>4490.446878088238</v>
      </c>
    </row>
    <row r="259" spans="1:7" ht="16.5">
      <c r="A259" s="3">
        <f t="shared" si="24"/>
        <v>251</v>
      </c>
      <c r="B259" s="2">
        <f t="shared" si="25"/>
        <v>418765.9175375593</v>
      </c>
      <c r="C259" s="2">
        <f t="shared" si="26"/>
        <v>3259.5392956580217</v>
      </c>
      <c r="D259" s="24"/>
      <c r="E259" s="11">
        <f t="shared" si="27"/>
        <v>1230.9075824302172</v>
      </c>
      <c r="F259" s="7">
        <f t="shared" si="28"/>
        <v>0.035</v>
      </c>
      <c r="G259" s="11">
        <f t="shared" si="23"/>
        <v>4490.446878088239</v>
      </c>
    </row>
    <row r="260" spans="1:7" ht="16.5">
      <c r="A260" s="3">
        <f t="shared" si="24"/>
        <v>252</v>
      </c>
      <c r="B260" s="2">
        <f t="shared" si="25"/>
        <v>415496.8712522889</v>
      </c>
      <c r="C260" s="2">
        <f t="shared" si="26"/>
        <v>3269.0462852703586</v>
      </c>
      <c r="D260" s="24"/>
      <c r="E260" s="11">
        <f t="shared" si="27"/>
        <v>1221.4005928178815</v>
      </c>
      <c r="F260" s="7">
        <f t="shared" si="28"/>
        <v>0.035</v>
      </c>
      <c r="G260" s="11">
        <f t="shared" si="23"/>
        <v>4490.44687808824</v>
      </c>
    </row>
    <row r="261" spans="1:7" ht="16.5">
      <c r="A261" s="3">
        <f t="shared" si="24"/>
        <v>253</v>
      </c>
      <c r="B261" s="2">
        <f t="shared" si="25"/>
        <v>412218.2902486865</v>
      </c>
      <c r="C261" s="2">
        <f t="shared" si="26"/>
        <v>3278.581003602397</v>
      </c>
      <c r="D261" s="24"/>
      <c r="E261" s="11">
        <f t="shared" si="27"/>
        <v>1211.8658744858428</v>
      </c>
      <c r="F261" s="7">
        <f t="shared" si="28"/>
        <v>0.035</v>
      </c>
      <c r="G261" s="11">
        <f t="shared" si="23"/>
        <v>4490.44687808824</v>
      </c>
    </row>
    <row r="262" spans="1:7" ht="16.5">
      <c r="A262" s="3">
        <f t="shared" si="24"/>
        <v>254</v>
      </c>
      <c r="B262" s="2">
        <f t="shared" si="25"/>
        <v>408930.1467171569</v>
      </c>
      <c r="C262" s="2">
        <f t="shared" si="26"/>
        <v>3288.143531529568</v>
      </c>
      <c r="D262" s="24"/>
      <c r="E262" s="11">
        <f t="shared" si="27"/>
        <v>1202.303346558669</v>
      </c>
      <c r="F262" s="7">
        <f t="shared" si="28"/>
        <v>0.035</v>
      </c>
      <c r="G262" s="11">
        <f t="shared" si="23"/>
        <v>4490.446878088237</v>
      </c>
    </row>
    <row r="263" spans="1:7" ht="16.5">
      <c r="A263" s="3">
        <f t="shared" si="24"/>
        <v>255</v>
      </c>
      <c r="B263" s="2">
        <f t="shared" si="25"/>
        <v>405632.41276699374</v>
      </c>
      <c r="C263" s="2">
        <f t="shared" si="26"/>
        <v>3297.7339501631977</v>
      </c>
      <c r="D263" s="24"/>
      <c r="E263" s="11">
        <f t="shared" si="27"/>
        <v>1192.7129279250412</v>
      </c>
      <c r="F263" s="7">
        <f t="shared" si="28"/>
        <v>0.035</v>
      </c>
      <c r="G263" s="11">
        <f t="shared" si="23"/>
        <v>4490.446878088239</v>
      </c>
    </row>
    <row r="264" spans="1:7" ht="16.5">
      <c r="A264" s="3">
        <f t="shared" si="24"/>
        <v>256</v>
      </c>
      <c r="B264" s="2">
        <f t="shared" si="25"/>
        <v>402325.0604261426</v>
      </c>
      <c r="C264" s="2">
        <f t="shared" si="26"/>
        <v>3307.3523408511737</v>
      </c>
      <c r="D264" s="24"/>
      <c r="E264" s="11">
        <f t="shared" si="27"/>
        <v>1183.0945372370652</v>
      </c>
      <c r="F264" s="7">
        <f t="shared" si="28"/>
        <v>0.035</v>
      </c>
      <c r="G264" s="11">
        <f t="shared" si="23"/>
        <v>4490.446878088239</v>
      </c>
    </row>
    <row r="265" spans="1:7" ht="16.5">
      <c r="A265" s="3">
        <f t="shared" si="24"/>
        <v>257</v>
      </c>
      <c r="B265" s="2">
        <f t="shared" si="25"/>
        <v>399008.06164096395</v>
      </c>
      <c r="C265" s="2">
        <f t="shared" si="26"/>
        <v>3316.998785178658</v>
      </c>
      <c r="D265" s="24"/>
      <c r="E265" s="11">
        <f t="shared" si="27"/>
        <v>1173.4480929095828</v>
      </c>
      <c r="F265" s="7">
        <f t="shared" si="28"/>
        <v>0.035</v>
      </c>
      <c r="G265" s="11">
        <f t="shared" si="23"/>
        <v>4490.446878088241</v>
      </c>
    </row>
    <row r="266" spans="1:7" ht="16.5">
      <c r="A266" s="3">
        <f t="shared" si="24"/>
        <v>258</v>
      </c>
      <c r="B266" s="2">
        <f t="shared" si="25"/>
        <v>395681.3882759952</v>
      </c>
      <c r="C266" s="2">
        <f t="shared" si="26"/>
        <v>3326.6733649687585</v>
      </c>
      <c r="D266" s="24"/>
      <c r="E266" s="11">
        <f t="shared" si="27"/>
        <v>1163.7735131194784</v>
      </c>
      <c r="F266" s="7">
        <f t="shared" si="28"/>
        <v>0.035</v>
      </c>
      <c r="G266" s="11">
        <f aca="true" t="shared" si="29" ref="G266:G329">IF(A266&lt;=$B$2,B265*(F266/12),-PMT(F266/12,$B$3*12-A265,B265))</f>
        <v>4490.446878088237</v>
      </c>
    </row>
    <row r="267" spans="1:7" ht="16.5">
      <c r="A267" s="3">
        <f t="shared" si="24"/>
        <v>259</v>
      </c>
      <c r="B267" s="2">
        <f t="shared" si="25"/>
        <v>392345.012113712</v>
      </c>
      <c r="C267" s="2">
        <f t="shared" si="26"/>
        <v>3336.3761622832553</v>
      </c>
      <c r="D267" s="24"/>
      <c r="E267" s="11">
        <f t="shared" si="27"/>
        <v>1154.070715804986</v>
      </c>
      <c r="F267" s="7">
        <f t="shared" si="28"/>
        <v>0.035</v>
      </c>
      <c r="G267" s="11">
        <f t="shared" si="29"/>
        <v>4490.446878088242</v>
      </c>
    </row>
    <row r="268" spans="1:7" ht="16.5">
      <c r="A268" s="3">
        <f t="shared" si="24"/>
        <v>260</v>
      </c>
      <c r="B268" s="2">
        <f t="shared" si="25"/>
        <v>388998.90485428873</v>
      </c>
      <c r="C268" s="2">
        <f t="shared" si="26"/>
        <v>3346.1072594232473</v>
      </c>
      <c r="D268" s="24"/>
      <c r="E268" s="11">
        <f t="shared" si="27"/>
        <v>1144.3396186649934</v>
      </c>
      <c r="F268" s="7">
        <f t="shared" si="28"/>
        <v>0.035</v>
      </c>
      <c r="G268" s="11">
        <f t="shared" si="29"/>
        <v>4490.446878088241</v>
      </c>
    </row>
    <row r="269" spans="1:7" ht="16.5">
      <c r="A269" s="3">
        <f t="shared" si="24"/>
        <v>261</v>
      </c>
      <c r="B269" s="2">
        <f t="shared" si="25"/>
        <v>385643.03811535885</v>
      </c>
      <c r="C269" s="2">
        <f t="shared" si="26"/>
        <v>3355.8667389298976</v>
      </c>
      <c r="D269" s="24"/>
      <c r="E269" s="11">
        <f t="shared" si="27"/>
        <v>1134.5801391583423</v>
      </c>
      <c r="F269" s="7">
        <f t="shared" si="28"/>
        <v>0.035</v>
      </c>
      <c r="G269" s="11">
        <f t="shared" si="29"/>
        <v>4490.44687808824</v>
      </c>
    </row>
    <row r="270" spans="1:7" ht="16.5">
      <c r="A270" s="3">
        <f t="shared" si="24"/>
        <v>262</v>
      </c>
      <c r="B270" s="2">
        <f t="shared" si="25"/>
        <v>382277.38343177375</v>
      </c>
      <c r="C270" s="2">
        <f t="shared" si="26"/>
        <v>3365.6546835851095</v>
      </c>
      <c r="D270" s="24"/>
      <c r="E270" s="11">
        <f t="shared" si="27"/>
        <v>1124.79219450313</v>
      </c>
      <c r="F270" s="7">
        <f t="shared" si="28"/>
        <v>0.035</v>
      </c>
      <c r="G270" s="11">
        <f t="shared" si="29"/>
        <v>4490.44687808824</v>
      </c>
    </row>
    <row r="271" spans="1:7" ht="16.5">
      <c r="A271" s="3">
        <f t="shared" si="24"/>
        <v>263</v>
      </c>
      <c r="B271" s="2">
        <f t="shared" si="25"/>
        <v>378901.9122553615</v>
      </c>
      <c r="C271" s="2">
        <f t="shared" si="26"/>
        <v>3375.471176412235</v>
      </c>
      <c r="D271" s="24"/>
      <c r="E271" s="11">
        <f t="shared" si="27"/>
        <v>1114.975701676007</v>
      </c>
      <c r="F271" s="7">
        <f t="shared" si="28"/>
        <v>0.035</v>
      </c>
      <c r="G271" s="11">
        <f t="shared" si="29"/>
        <v>4490.446878088242</v>
      </c>
    </row>
    <row r="272" spans="1:7" ht="16.5">
      <c r="A272" s="3">
        <f t="shared" si="24"/>
        <v>264</v>
      </c>
      <c r="B272" s="2">
        <f t="shared" si="25"/>
        <v>375516.5959546847</v>
      </c>
      <c r="C272" s="2">
        <f t="shared" si="26"/>
        <v>3385.3163006767704</v>
      </c>
      <c r="D272" s="24"/>
      <c r="E272" s="11">
        <f t="shared" si="27"/>
        <v>1105.1305774114712</v>
      </c>
      <c r="F272" s="7">
        <f t="shared" si="28"/>
        <v>0.035</v>
      </c>
      <c r="G272" s="11">
        <f t="shared" si="29"/>
        <v>4490.446878088242</v>
      </c>
    </row>
    <row r="273" spans="1:7" ht="16.5">
      <c r="A273" s="3">
        <f t="shared" si="24"/>
        <v>265</v>
      </c>
      <c r="B273" s="2">
        <f t="shared" si="25"/>
        <v>372121.4058147976</v>
      </c>
      <c r="C273" s="2">
        <f t="shared" si="26"/>
        <v>3395.190139887077</v>
      </c>
      <c r="D273" s="24"/>
      <c r="E273" s="11">
        <f t="shared" si="27"/>
        <v>1095.256738201164</v>
      </c>
      <c r="F273" s="7">
        <f t="shared" si="28"/>
        <v>0.035</v>
      </c>
      <c r="G273" s="11">
        <f t="shared" si="29"/>
        <v>4490.446878088241</v>
      </c>
    </row>
    <row r="274" spans="1:7" ht="16.5">
      <c r="A274" s="3">
        <f t="shared" si="24"/>
        <v>266</v>
      </c>
      <c r="B274" s="2">
        <f t="shared" si="25"/>
        <v>368716.3130370025</v>
      </c>
      <c r="C274" s="2">
        <f t="shared" si="26"/>
        <v>3405.0927777950747</v>
      </c>
      <c r="D274" s="24"/>
      <c r="E274" s="11">
        <f t="shared" si="27"/>
        <v>1085.35410029316</v>
      </c>
      <c r="F274" s="7">
        <f t="shared" si="28"/>
        <v>0.035</v>
      </c>
      <c r="G274" s="11">
        <f t="shared" si="29"/>
        <v>4490.446878088234</v>
      </c>
    </row>
    <row r="275" spans="1:7" ht="16.5">
      <c r="A275" s="3">
        <f t="shared" si="24"/>
        <v>267</v>
      </c>
      <c r="B275" s="2">
        <f t="shared" si="25"/>
        <v>365301.2887386055</v>
      </c>
      <c r="C275" s="2">
        <f t="shared" si="26"/>
        <v>3415.0242983969806</v>
      </c>
      <c r="D275" s="24"/>
      <c r="E275" s="11">
        <f t="shared" si="27"/>
        <v>1075.4225796912574</v>
      </c>
      <c r="F275" s="7">
        <f t="shared" si="28"/>
        <v>0.035</v>
      </c>
      <c r="G275" s="11">
        <f t="shared" si="29"/>
        <v>4490.446878088238</v>
      </c>
    </row>
    <row r="276" spans="1:7" ht="16.5">
      <c r="A276" s="3">
        <f aca="true" t="shared" si="30" ref="A276:A306">A275+1</f>
        <v>268</v>
      </c>
      <c r="B276" s="2">
        <f aca="true" t="shared" si="31" ref="B276:B306">B275-C276-D276</f>
        <v>361876.30395267153</v>
      </c>
      <c r="C276" s="2">
        <f aca="true" t="shared" si="32" ref="C276:C306">G276-E276</f>
        <v>3424.9847859339698</v>
      </c>
      <c r="D276" s="24"/>
      <c r="E276" s="11">
        <f aca="true" t="shared" si="33" ref="E276:E306">B275*F276/12</f>
        <v>1065.4620921542662</v>
      </c>
      <c r="F276" s="7">
        <f aca="true" t="shared" si="34" ref="F276:F306">F275</f>
        <v>0.035</v>
      </c>
      <c r="G276" s="11">
        <f t="shared" si="29"/>
        <v>4490.446878088236</v>
      </c>
    </row>
    <row r="277" spans="1:7" ht="16.5">
      <c r="A277" s="3">
        <f t="shared" si="30"/>
        <v>269</v>
      </c>
      <c r="B277" s="2">
        <f t="shared" si="31"/>
        <v>358441.32962777856</v>
      </c>
      <c r="C277" s="2">
        <f t="shared" si="32"/>
        <v>3434.974324892947</v>
      </c>
      <c r="D277" s="24"/>
      <c r="E277" s="11">
        <f t="shared" si="33"/>
        <v>1055.472553195292</v>
      </c>
      <c r="F277" s="7">
        <f t="shared" si="34"/>
        <v>0.035</v>
      </c>
      <c r="G277" s="11">
        <f t="shared" si="29"/>
        <v>4490.446878088239</v>
      </c>
    </row>
    <row r="278" spans="1:7" ht="16.5">
      <c r="A278" s="3">
        <f t="shared" si="30"/>
        <v>270</v>
      </c>
      <c r="B278" s="2">
        <f t="shared" si="31"/>
        <v>354996.3366277713</v>
      </c>
      <c r="C278" s="2">
        <f t="shared" si="32"/>
        <v>3444.9930000072127</v>
      </c>
      <c r="D278" s="24"/>
      <c r="E278" s="11">
        <f t="shared" si="33"/>
        <v>1045.453878081021</v>
      </c>
      <c r="F278" s="7">
        <f t="shared" si="34"/>
        <v>0.035</v>
      </c>
      <c r="G278" s="11">
        <f t="shared" si="29"/>
        <v>4490.4468780882335</v>
      </c>
    </row>
    <row r="279" spans="1:7" ht="16.5">
      <c r="A279" s="3">
        <f t="shared" si="30"/>
        <v>271</v>
      </c>
      <c r="B279" s="2">
        <f t="shared" si="31"/>
        <v>351541.2957315141</v>
      </c>
      <c r="C279" s="2">
        <f t="shared" si="32"/>
        <v>3455.0408962572374</v>
      </c>
      <c r="D279" s="24"/>
      <c r="E279" s="11">
        <f t="shared" si="33"/>
        <v>1035.4059818309997</v>
      </c>
      <c r="F279" s="7">
        <f t="shared" si="34"/>
        <v>0.035</v>
      </c>
      <c r="G279" s="11">
        <f t="shared" si="29"/>
        <v>4490.446878088237</v>
      </c>
    </row>
    <row r="280" spans="1:7" ht="16.5">
      <c r="A280" s="3">
        <f t="shared" si="30"/>
        <v>272</v>
      </c>
      <c r="B280" s="2">
        <f t="shared" si="31"/>
        <v>348076.1776326428</v>
      </c>
      <c r="C280" s="2">
        <f t="shared" si="32"/>
        <v>3465.118098871321</v>
      </c>
      <c r="D280" s="24"/>
      <c r="E280" s="11">
        <f t="shared" si="33"/>
        <v>1025.3287792169162</v>
      </c>
      <c r="F280" s="7">
        <f t="shared" si="34"/>
        <v>0.035</v>
      </c>
      <c r="G280" s="11">
        <f t="shared" si="29"/>
        <v>4490.446878088237</v>
      </c>
    </row>
    <row r="281" spans="1:7" ht="16.5">
      <c r="A281" s="3">
        <f t="shared" si="30"/>
        <v>273</v>
      </c>
      <c r="B281" s="2">
        <f t="shared" si="31"/>
        <v>344600.95293931646</v>
      </c>
      <c r="C281" s="2">
        <f t="shared" si="32"/>
        <v>3475.224693326365</v>
      </c>
      <c r="D281" s="24"/>
      <c r="E281" s="11">
        <f t="shared" si="33"/>
        <v>1015.2221847618749</v>
      </c>
      <c r="F281" s="7">
        <f t="shared" si="34"/>
        <v>0.035</v>
      </c>
      <c r="G281" s="11">
        <f t="shared" si="29"/>
        <v>4490.44687808824</v>
      </c>
    </row>
    <row r="282" spans="1:7" ht="16.5">
      <c r="A282" s="3">
        <f t="shared" si="30"/>
        <v>274</v>
      </c>
      <c r="B282" s="2">
        <f t="shared" si="31"/>
        <v>341115.5921739679</v>
      </c>
      <c r="C282" s="2">
        <f t="shared" si="32"/>
        <v>3485.360765348564</v>
      </c>
      <c r="D282" s="24"/>
      <c r="E282" s="11">
        <f t="shared" si="33"/>
        <v>1005.086112739673</v>
      </c>
      <c r="F282" s="7">
        <f t="shared" si="34"/>
        <v>0.035</v>
      </c>
      <c r="G282" s="11">
        <f t="shared" si="29"/>
        <v>4490.446878088237</v>
      </c>
    </row>
    <row r="283" spans="1:7" ht="16.5">
      <c r="A283" s="3">
        <f t="shared" si="30"/>
        <v>275</v>
      </c>
      <c r="B283" s="2">
        <f t="shared" si="31"/>
        <v>337620.06577305374</v>
      </c>
      <c r="C283" s="2">
        <f t="shared" si="32"/>
        <v>3495.5264009141692</v>
      </c>
      <c r="D283" s="24"/>
      <c r="E283" s="11">
        <f t="shared" si="33"/>
        <v>994.9204771740732</v>
      </c>
      <c r="F283" s="7">
        <f t="shared" si="34"/>
        <v>0.035</v>
      </c>
      <c r="G283" s="11">
        <f t="shared" si="29"/>
        <v>4490.446878088243</v>
      </c>
    </row>
    <row r="284" spans="1:7" ht="16.5">
      <c r="A284" s="3">
        <f t="shared" si="30"/>
        <v>276</v>
      </c>
      <c r="B284" s="2">
        <f t="shared" si="31"/>
        <v>334114.34408680355</v>
      </c>
      <c r="C284" s="2">
        <f t="shared" si="32"/>
        <v>3505.7216862501646</v>
      </c>
      <c r="D284" s="24"/>
      <c r="E284" s="11">
        <f t="shared" si="33"/>
        <v>984.7251918380734</v>
      </c>
      <c r="F284" s="7">
        <f t="shared" si="34"/>
        <v>0.035</v>
      </c>
      <c r="G284" s="11">
        <f t="shared" si="29"/>
        <v>4490.446878088238</v>
      </c>
    </row>
    <row r="285" spans="1:7" ht="16.5">
      <c r="A285" s="3">
        <f t="shared" si="30"/>
        <v>277</v>
      </c>
      <c r="B285" s="2">
        <f t="shared" si="31"/>
        <v>330598.3973789685</v>
      </c>
      <c r="C285" s="2">
        <f t="shared" si="32"/>
        <v>3515.9467078350617</v>
      </c>
      <c r="D285" s="24"/>
      <c r="E285" s="11">
        <f t="shared" si="33"/>
        <v>974.5001702531771</v>
      </c>
      <c r="F285" s="7">
        <f t="shared" si="34"/>
        <v>0.035</v>
      </c>
      <c r="G285" s="11">
        <f t="shared" si="29"/>
        <v>4490.446878088239</v>
      </c>
    </row>
    <row r="286" spans="1:7" ht="16.5">
      <c r="A286" s="3">
        <f t="shared" si="30"/>
        <v>278</v>
      </c>
      <c r="B286" s="2">
        <f t="shared" si="31"/>
        <v>327072.19582656893</v>
      </c>
      <c r="C286" s="2">
        <f t="shared" si="32"/>
        <v>3526.201552399578</v>
      </c>
      <c r="D286" s="24"/>
      <c r="E286" s="11">
        <f t="shared" si="33"/>
        <v>964.2453256886582</v>
      </c>
      <c r="F286" s="7">
        <f t="shared" si="34"/>
        <v>0.035</v>
      </c>
      <c r="G286" s="11">
        <f t="shared" si="29"/>
        <v>4490.446878088236</v>
      </c>
    </row>
    <row r="287" spans="1:7" ht="16.5">
      <c r="A287" s="3">
        <f t="shared" si="30"/>
        <v>279</v>
      </c>
      <c r="B287" s="2">
        <f t="shared" si="31"/>
        <v>323535.70951964153</v>
      </c>
      <c r="C287" s="2">
        <f t="shared" si="32"/>
        <v>3536.4863069274147</v>
      </c>
      <c r="D287" s="24"/>
      <c r="E287" s="11">
        <f t="shared" si="33"/>
        <v>953.9605711608261</v>
      </c>
      <c r="F287" s="7">
        <f t="shared" si="34"/>
        <v>0.035</v>
      </c>
      <c r="G287" s="11">
        <f t="shared" si="29"/>
        <v>4490.446878088241</v>
      </c>
    </row>
    <row r="288" spans="1:7" ht="16.5">
      <c r="A288" s="3">
        <f t="shared" si="30"/>
        <v>280</v>
      </c>
      <c r="B288" s="2">
        <f t="shared" si="31"/>
        <v>319988.9084609856</v>
      </c>
      <c r="C288" s="2">
        <f t="shared" si="32"/>
        <v>3546.801058655954</v>
      </c>
      <c r="D288" s="24"/>
      <c r="E288" s="11">
        <f t="shared" si="33"/>
        <v>943.6458194322878</v>
      </c>
      <c r="F288" s="7">
        <f t="shared" si="34"/>
        <v>0.035</v>
      </c>
      <c r="G288" s="11">
        <f t="shared" si="29"/>
        <v>4490.446878088242</v>
      </c>
    </row>
    <row r="289" spans="1:7" ht="16.5">
      <c r="A289" s="3">
        <f t="shared" si="30"/>
        <v>281</v>
      </c>
      <c r="B289" s="2">
        <f t="shared" si="31"/>
        <v>316431.76256590855</v>
      </c>
      <c r="C289" s="2">
        <f t="shared" si="32"/>
        <v>3557.1458950770298</v>
      </c>
      <c r="D289" s="24"/>
      <c r="E289" s="11">
        <f t="shared" si="33"/>
        <v>933.3009830112081</v>
      </c>
      <c r="F289" s="7">
        <f t="shared" si="34"/>
        <v>0.035</v>
      </c>
      <c r="G289" s="11">
        <f t="shared" si="29"/>
        <v>4490.446878088238</v>
      </c>
    </row>
    <row r="290" spans="1:7" ht="16.5">
      <c r="A290" s="3">
        <f t="shared" si="30"/>
        <v>282</v>
      </c>
      <c r="B290" s="2">
        <f t="shared" si="31"/>
        <v>312864.24166197085</v>
      </c>
      <c r="C290" s="2">
        <f t="shared" si="32"/>
        <v>3567.520903937667</v>
      </c>
      <c r="D290" s="24"/>
      <c r="E290" s="11">
        <f t="shared" si="33"/>
        <v>922.9259741505666</v>
      </c>
      <c r="F290" s="7">
        <f t="shared" si="34"/>
        <v>0.035</v>
      </c>
      <c r="G290" s="11">
        <f t="shared" si="29"/>
        <v>4490.4468780882335</v>
      </c>
    </row>
    <row r="291" spans="1:7" ht="16.5">
      <c r="A291" s="3">
        <f t="shared" si="30"/>
        <v>283</v>
      </c>
      <c r="B291" s="2">
        <f t="shared" si="31"/>
        <v>309286.31548873003</v>
      </c>
      <c r="C291" s="2">
        <f t="shared" si="32"/>
        <v>3577.9261732408213</v>
      </c>
      <c r="D291" s="24"/>
      <c r="E291" s="11">
        <f t="shared" si="33"/>
        <v>912.520704847415</v>
      </c>
      <c r="F291" s="7">
        <f t="shared" si="34"/>
        <v>0.035</v>
      </c>
      <c r="G291" s="11">
        <f t="shared" si="29"/>
        <v>4490.446878088236</v>
      </c>
    </row>
    <row r="292" spans="1:7" ht="16.5">
      <c r="A292" s="3">
        <f t="shared" si="30"/>
        <v>284</v>
      </c>
      <c r="B292" s="2">
        <f t="shared" si="31"/>
        <v>305697.9536974839</v>
      </c>
      <c r="C292" s="2">
        <f t="shared" si="32"/>
        <v>3588.3617912461095</v>
      </c>
      <c r="D292" s="24"/>
      <c r="E292" s="11">
        <f t="shared" si="33"/>
        <v>902.0850868421294</v>
      </c>
      <c r="F292" s="7">
        <f t="shared" si="34"/>
        <v>0.035</v>
      </c>
      <c r="G292" s="11">
        <f t="shared" si="29"/>
        <v>4490.446878088239</v>
      </c>
    </row>
    <row r="293" spans="1:7" ht="16.5">
      <c r="A293" s="3">
        <f t="shared" si="30"/>
        <v>285</v>
      </c>
      <c r="B293" s="2">
        <f t="shared" si="31"/>
        <v>302099.12585101335</v>
      </c>
      <c r="C293" s="2">
        <f t="shared" si="32"/>
        <v>3598.8278464705745</v>
      </c>
      <c r="D293" s="24"/>
      <c r="E293" s="11">
        <f t="shared" si="33"/>
        <v>891.6190316176616</v>
      </c>
      <c r="F293" s="7">
        <f t="shared" si="34"/>
        <v>0.035</v>
      </c>
      <c r="G293" s="11">
        <f t="shared" si="29"/>
        <v>4490.446878088236</v>
      </c>
    </row>
    <row r="294" spans="1:7" ht="16.5">
      <c r="A294" s="3">
        <f t="shared" si="30"/>
        <v>286</v>
      </c>
      <c r="B294" s="2">
        <f t="shared" si="31"/>
        <v>298489.8014233239</v>
      </c>
      <c r="C294" s="2">
        <f t="shared" si="32"/>
        <v>3609.324427689445</v>
      </c>
      <c r="D294" s="24"/>
      <c r="E294" s="11">
        <f t="shared" si="33"/>
        <v>881.122450398789</v>
      </c>
      <c r="F294" s="7">
        <f t="shared" si="34"/>
        <v>0.035</v>
      </c>
      <c r="G294" s="11">
        <f t="shared" si="29"/>
        <v>4490.446878088234</v>
      </c>
    </row>
    <row r="295" spans="1:7" ht="16.5">
      <c r="A295" s="3">
        <f t="shared" si="30"/>
        <v>287</v>
      </c>
      <c r="B295" s="2">
        <f t="shared" si="31"/>
        <v>294869.949799387</v>
      </c>
      <c r="C295" s="2">
        <f t="shared" si="32"/>
        <v>3619.8516239368764</v>
      </c>
      <c r="D295" s="24"/>
      <c r="E295" s="11">
        <f t="shared" si="33"/>
        <v>870.5952541513616</v>
      </c>
      <c r="F295" s="7">
        <f t="shared" si="34"/>
        <v>0.035</v>
      </c>
      <c r="G295" s="11">
        <f t="shared" si="29"/>
        <v>4490.446878088238</v>
      </c>
    </row>
    <row r="296" spans="1:7" ht="16.5">
      <c r="A296" s="3">
        <f t="shared" si="30"/>
        <v>288</v>
      </c>
      <c r="B296" s="2">
        <f t="shared" si="31"/>
        <v>291239.5402748803</v>
      </c>
      <c r="C296" s="2">
        <f t="shared" si="32"/>
        <v>3630.4095245066887</v>
      </c>
      <c r="D296" s="24"/>
      <c r="E296" s="11">
        <f t="shared" si="33"/>
        <v>860.0373535815455</v>
      </c>
      <c r="F296" s="7">
        <f t="shared" si="34"/>
        <v>0.035</v>
      </c>
      <c r="G296" s="11">
        <f t="shared" si="29"/>
        <v>4490.446878088234</v>
      </c>
    </row>
    <row r="297" spans="1:7" ht="16.5">
      <c r="A297" s="3">
        <f t="shared" si="30"/>
        <v>289</v>
      </c>
      <c r="B297" s="2">
        <f t="shared" si="31"/>
        <v>287598.54205592716</v>
      </c>
      <c r="C297" s="2">
        <f t="shared" si="32"/>
        <v>3640.99821895317</v>
      </c>
      <c r="D297" s="24"/>
      <c r="E297" s="11">
        <f t="shared" si="33"/>
        <v>849.4486591350677</v>
      </c>
      <c r="F297" s="7">
        <f t="shared" si="34"/>
        <v>0.035</v>
      </c>
      <c r="G297" s="11">
        <f t="shared" si="29"/>
        <v>4490.446878088238</v>
      </c>
    </row>
    <row r="298" spans="1:7" ht="16.5">
      <c r="A298" s="3">
        <f t="shared" si="30"/>
        <v>290</v>
      </c>
      <c r="B298" s="2">
        <f t="shared" si="31"/>
        <v>283946.9242588354</v>
      </c>
      <c r="C298" s="2">
        <f t="shared" si="32"/>
        <v>3651.61779709178</v>
      </c>
      <c r="D298" s="24"/>
      <c r="E298" s="11">
        <f t="shared" si="33"/>
        <v>838.8290809964543</v>
      </c>
      <c r="F298" s="7">
        <f t="shared" si="34"/>
        <v>0.035</v>
      </c>
      <c r="G298" s="11">
        <f t="shared" si="29"/>
        <v>4490.446878088234</v>
      </c>
    </row>
    <row r="299" spans="1:7" ht="16.5">
      <c r="A299" s="3">
        <f t="shared" si="30"/>
        <v>291</v>
      </c>
      <c r="B299" s="2">
        <f t="shared" si="31"/>
        <v>280284.6559098354</v>
      </c>
      <c r="C299" s="2">
        <f t="shared" si="32"/>
        <v>3662.2683489999717</v>
      </c>
      <c r="D299" s="24"/>
      <c r="E299" s="11">
        <f t="shared" si="33"/>
        <v>828.1785290882699</v>
      </c>
      <c r="F299" s="7">
        <f t="shared" si="34"/>
        <v>0.035</v>
      </c>
      <c r="G299" s="11">
        <f t="shared" si="29"/>
        <v>4490.446878088242</v>
      </c>
    </row>
    <row r="300" spans="1:7" ht="16.5">
      <c r="A300" s="3">
        <f t="shared" si="30"/>
        <v>292</v>
      </c>
      <c r="B300" s="2">
        <f t="shared" si="31"/>
        <v>276611.7059448175</v>
      </c>
      <c r="C300" s="2">
        <f t="shared" si="32"/>
        <v>3672.9499650178836</v>
      </c>
      <c r="D300" s="24"/>
      <c r="E300" s="11">
        <f t="shared" si="33"/>
        <v>817.4969130703535</v>
      </c>
      <c r="F300" s="7">
        <f t="shared" si="34"/>
        <v>0.035</v>
      </c>
      <c r="G300" s="11">
        <f t="shared" si="29"/>
        <v>4490.446878088237</v>
      </c>
    </row>
    <row r="301" spans="1:7" ht="16.5">
      <c r="A301" s="3">
        <f t="shared" si="30"/>
        <v>293</v>
      </c>
      <c r="B301" s="2">
        <f t="shared" si="31"/>
        <v>272928.0432090683</v>
      </c>
      <c r="C301" s="2">
        <f t="shared" si="32"/>
        <v>3683.662735749188</v>
      </c>
      <c r="D301" s="24"/>
      <c r="E301" s="11">
        <f t="shared" si="33"/>
        <v>806.7841423390511</v>
      </c>
      <c r="F301" s="7">
        <f t="shared" si="34"/>
        <v>0.035</v>
      </c>
      <c r="G301" s="11">
        <f t="shared" si="29"/>
        <v>4490.446878088239</v>
      </c>
    </row>
    <row r="302" spans="1:7" ht="16.5">
      <c r="A302" s="3">
        <f t="shared" si="30"/>
        <v>294</v>
      </c>
      <c r="B302" s="2">
        <f t="shared" si="31"/>
        <v>269233.6364570065</v>
      </c>
      <c r="C302" s="2">
        <f t="shared" si="32"/>
        <v>3694.406752061787</v>
      </c>
      <c r="D302" s="24"/>
      <c r="E302" s="11">
        <f t="shared" si="33"/>
        <v>796.0401260264493</v>
      </c>
      <c r="F302" s="7">
        <f t="shared" si="34"/>
        <v>0.035</v>
      </c>
      <c r="G302" s="11">
        <f t="shared" si="29"/>
        <v>4490.446878088236</v>
      </c>
    </row>
    <row r="303" spans="1:7" ht="16.5">
      <c r="A303" s="3">
        <f t="shared" si="30"/>
        <v>295</v>
      </c>
      <c r="B303" s="2">
        <f t="shared" si="31"/>
        <v>265528.4543519179</v>
      </c>
      <c r="C303" s="2">
        <f t="shared" si="32"/>
        <v>3705.1821050886338</v>
      </c>
      <c r="D303" s="24"/>
      <c r="E303" s="11">
        <f t="shared" si="33"/>
        <v>785.2647729996024</v>
      </c>
      <c r="F303" s="7">
        <f t="shared" si="34"/>
        <v>0.035</v>
      </c>
      <c r="G303" s="11">
        <f t="shared" si="29"/>
        <v>4490.446878088236</v>
      </c>
    </row>
    <row r="304" spans="1:7" ht="16.5">
      <c r="A304" s="3">
        <f t="shared" si="30"/>
        <v>296</v>
      </c>
      <c r="B304" s="2">
        <f t="shared" si="31"/>
        <v>261812.46546568943</v>
      </c>
      <c r="C304" s="2">
        <f t="shared" si="32"/>
        <v>3715.9888862284774</v>
      </c>
      <c r="D304" s="24"/>
      <c r="E304" s="11">
        <f t="shared" si="33"/>
        <v>774.4579918597606</v>
      </c>
      <c r="F304" s="7">
        <f t="shared" si="34"/>
        <v>0.035</v>
      </c>
      <c r="G304" s="11">
        <f t="shared" si="29"/>
        <v>4490.446878088238</v>
      </c>
    </row>
    <row r="305" spans="1:7" ht="16.5">
      <c r="A305" s="3">
        <f t="shared" si="30"/>
        <v>297</v>
      </c>
      <c r="B305" s="2">
        <f t="shared" si="31"/>
        <v>258085.63827854278</v>
      </c>
      <c r="C305" s="2">
        <f t="shared" si="32"/>
        <v>3726.8271871466436</v>
      </c>
      <c r="D305" s="24"/>
      <c r="E305" s="11">
        <f t="shared" si="33"/>
        <v>763.6196909415943</v>
      </c>
      <c r="F305" s="7">
        <f t="shared" si="34"/>
        <v>0.035</v>
      </c>
      <c r="G305" s="11">
        <f t="shared" si="29"/>
        <v>4490.446878088238</v>
      </c>
    </row>
    <row r="306" spans="1:7" ht="16.5">
      <c r="A306" s="3">
        <f t="shared" si="30"/>
        <v>298</v>
      </c>
      <c r="B306" s="2">
        <f t="shared" si="31"/>
        <v>254347.94117876698</v>
      </c>
      <c r="C306" s="2">
        <f t="shared" si="32"/>
        <v>3737.697099775811</v>
      </c>
      <c r="D306" s="24"/>
      <c r="E306" s="11">
        <f t="shared" si="33"/>
        <v>752.7497783124164</v>
      </c>
      <c r="F306" s="7">
        <f t="shared" si="34"/>
        <v>0.035</v>
      </c>
      <c r="G306" s="11">
        <f t="shared" si="29"/>
        <v>4490.446878088227</v>
      </c>
    </row>
    <row r="307" spans="1:7" ht="16.5">
      <c r="A307" s="3">
        <f aca="true" t="shared" si="35" ref="A307:A327">A306+1</f>
        <v>299</v>
      </c>
      <c r="B307" s="2">
        <f aca="true" t="shared" si="36" ref="B307:B327">B306-C307-D307</f>
        <v>250599.34246245015</v>
      </c>
      <c r="C307" s="2">
        <f aca="true" t="shared" si="37" ref="C307:C327">G307-E307</f>
        <v>3748.5987163168315</v>
      </c>
      <c r="D307" s="24"/>
      <c r="E307" s="11">
        <f aca="true" t="shared" si="38" ref="E307:E327">B306*F307/12</f>
        <v>741.8481617714037</v>
      </c>
      <c r="F307" s="7">
        <f aca="true" t="shared" si="39" ref="F307:F327">F306</f>
        <v>0.035</v>
      </c>
      <c r="G307" s="11">
        <f t="shared" si="29"/>
        <v>4490.446878088235</v>
      </c>
    </row>
    <row r="308" spans="1:7" ht="16.5">
      <c r="A308" s="3">
        <f t="shared" si="35"/>
        <v>300</v>
      </c>
      <c r="B308" s="2">
        <f t="shared" si="36"/>
        <v>246839.81033321074</v>
      </c>
      <c r="C308" s="2">
        <f t="shared" si="37"/>
        <v>3759.5321292394215</v>
      </c>
      <c r="D308" s="24"/>
      <c r="E308" s="11">
        <f t="shared" si="38"/>
        <v>730.914748848813</v>
      </c>
      <c r="F308" s="7">
        <f t="shared" si="39"/>
        <v>0.035</v>
      </c>
      <c r="G308" s="11">
        <f t="shared" si="29"/>
        <v>4490.446878088234</v>
      </c>
    </row>
    <row r="309" spans="1:7" ht="16.5">
      <c r="A309" s="3">
        <f t="shared" si="35"/>
        <v>301</v>
      </c>
      <c r="B309" s="2">
        <f t="shared" si="36"/>
        <v>243069.3129019277</v>
      </c>
      <c r="C309" s="2">
        <f t="shared" si="37"/>
        <v>3770.4974312830373</v>
      </c>
      <c r="D309" s="24"/>
      <c r="E309" s="11">
        <f t="shared" si="38"/>
        <v>719.949446805198</v>
      </c>
      <c r="F309" s="7">
        <f t="shared" si="39"/>
        <v>0.035</v>
      </c>
      <c r="G309" s="11">
        <f t="shared" si="29"/>
        <v>4490.446878088235</v>
      </c>
    </row>
    <row r="310" spans="1:7" ht="16.5">
      <c r="A310" s="3">
        <f t="shared" si="35"/>
        <v>302</v>
      </c>
      <c r="B310" s="2">
        <f t="shared" si="36"/>
        <v>239287.8181864701</v>
      </c>
      <c r="C310" s="2">
        <f t="shared" si="37"/>
        <v>3781.494715457606</v>
      </c>
      <c r="D310" s="24"/>
      <c r="E310" s="11">
        <f t="shared" si="38"/>
        <v>708.9521626306226</v>
      </c>
      <c r="F310" s="7">
        <f t="shared" si="39"/>
        <v>0.035</v>
      </c>
      <c r="G310" s="11">
        <f t="shared" si="29"/>
        <v>4490.446878088229</v>
      </c>
    </row>
    <row r="311" spans="1:7" ht="16.5">
      <c r="A311" s="3">
        <f t="shared" si="35"/>
        <v>303</v>
      </c>
      <c r="B311" s="2">
        <f t="shared" si="36"/>
        <v>235495.29411142573</v>
      </c>
      <c r="C311" s="2">
        <f t="shared" si="37"/>
        <v>3792.524075044364</v>
      </c>
      <c r="D311" s="24"/>
      <c r="E311" s="11">
        <f t="shared" si="38"/>
        <v>697.9228030438712</v>
      </c>
      <c r="F311" s="7">
        <f t="shared" si="39"/>
        <v>0.035</v>
      </c>
      <c r="G311" s="11">
        <f t="shared" si="29"/>
        <v>4490.446878088235</v>
      </c>
    </row>
    <row r="312" spans="1:7" ht="16.5">
      <c r="A312" s="3">
        <f t="shared" si="35"/>
        <v>304</v>
      </c>
      <c r="B312" s="2">
        <f t="shared" si="36"/>
        <v>231691.70850782914</v>
      </c>
      <c r="C312" s="2">
        <f t="shared" si="37"/>
        <v>3803.585603596575</v>
      </c>
      <c r="D312" s="24"/>
      <c r="E312" s="11">
        <f t="shared" si="38"/>
        <v>686.8612744916585</v>
      </c>
      <c r="F312" s="7">
        <f t="shared" si="39"/>
        <v>0.035</v>
      </c>
      <c r="G312" s="11">
        <f t="shared" si="29"/>
        <v>4490.4468780882335</v>
      </c>
    </row>
    <row r="313" spans="1:7" ht="16.5">
      <c r="A313" s="3">
        <f t="shared" si="35"/>
        <v>305</v>
      </c>
      <c r="B313" s="2">
        <f t="shared" si="36"/>
        <v>227877.02911288873</v>
      </c>
      <c r="C313" s="2">
        <f t="shared" si="37"/>
        <v>3814.6793949404027</v>
      </c>
      <c r="D313" s="24"/>
      <c r="E313" s="11">
        <f t="shared" si="38"/>
        <v>675.767483147835</v>
      </c>
      <c r="F313" s="7">
        <f t="shared" si="39"/>
        <v>0.035</v>
      </c>
      <c r="G313" s="11">
        <f t="shared" si="29"/>
        <v>4490.446878088238</v>
      </c>
    </row>
    <row r="314" spans="1:7" ht="16.5">
      <c r="A314" s="3">
        <f t="shared" si="35"/>
        <v>306</v>
      </c>
      <c r="B314" s="2">
        <f t="shared" si="36"/>
        <v>224051.2235697131</v>
      </c>
      <c r="C314" s="2">
        <f t="shared" si="37"/>
        <v>3825.805543175641</v>
      </c>
      <c r="D314" s="24"/>
      <c r="E314" s="11">
        <f t="shared" si="38"/>
        <v>664.6413349125922</v>
      </c>
      <c r="F314" s="7">
        <f t="shared" si="39"/>
        <v>0.035</v>
      </c>
      <c r="G314" s="11">
        <f t="shared" si="29"/>
        <v>4490.4468780882335</v>
      </c>
    </row>
    <row r="315" spans="1:7" ht="16.5">
      <c r="A315" s="3">
        <f t="shared" si="35"/>
        <v>307</v>
      </c>
      <c r="B315" s="2">
        <f t="shared" si="36"/>
        <v>220214.2594270365</v>
      </c>
      <c r="C315" s="2">
        <f t="shared" si="37"/>
        <v>3836.9641426765766</v>
      </c>
      <c r="D315" s="24"/>
      <c r="E315" s="11">
        <f t="shared" si="38"/>
        <v>653.4827354116633</v>
      </c>
      <c r="F315" s="7">
        <f t="shared" si="39"/>
        <v>0.035</v>
      </c>
      <c r="G315" s="11">
        <f t="shared" si="29"/>
        <v>4490.44687808824</v>
      </c>
    </row>
    <row r="316" spans="1:7" ht="16.5">
      <c r="A316" s="3">
        <f t="shared" si="35"/>
        <v>308</v>
      </c>
      <c r="B316" s="2">
        <f t="shared" si="36"/>
        <v>216366.1041389438</v>
      </c>
      <c r="C316" s="2">
        <f t="shared" si="37"/>
        <v>3848.1552880927093</v>
      </c>
      <c r="D316" s="24"/>
      <c r="E316" s="11">
        <f t="shared" si="38"/>
        <v>642.2915899955232</v>
      </c>
      <c r="F316" s="7">
        <f t="shared" si="39"/>
        <v>0.035</v>
      </c>
      <c r="G316" s="11">
        <f t="shared" si="29"/>
        <v>4490.446878088233</v>
      </c>
    </row>
    <row r="317" spans="1:7" ht="16.5">
      <c r="A317" s="3">
        <f t="shared" si="35"/>
        <v>309</v>
      </c>
      <c r="B317" s="2">
        <f t="shared" si="36"/>
        <v>212506.72506459415</v>
      </c>
      <c r="C317" s="2">
        <f t="shared" si="37"/>
        <v>3859.3790743496484</v>
      </c>
      <c r="D317" s="24"/>
      <c r="E317" s="11">
        <f t="shared" si="38"/>
        <v>631.0678037385861</v>
      </c>
      <c r="F317" s="7">
        <f t="shared" si="39"/>
        <v>0.035</v>
      </c>
      <c r="G317" s="11">
        <f t="shared" si="29"/>
        <v>4490.446878088234</v>
      </c>
    </row>
    <row r="318" spans="1:7" ht="16.5">
      <c r="A318" s="3">
        <f t="shared" si="35"/>
        <v>310</v>
      </c>
      <c r="B318" s="2">
        <f t="shared" si="36"/>
        <v>208636.08946794432</v>
      </c>
      <c r="C318" s="2">
        <f t="shared" si="37"/>
        <v>3870.6355966498304</v>
      </c>
      <c r="D318" s="24"/>
      <c r="E318" s="11">
        <f t="shared" si="38"/>
        <v>619.8112814383996</v>
      </c>
      <c r="F318" s="7">
        <f t="shared" si="39"/>
        <v>0.035</v>
      </c>
      <c r="G318" s="11">
        <f t="shared" si="29"/>
        <v>4490.44687808823</v>
      </c>
    </row>
    <row r="319" spans="1:7" ht="16.5">
      <c r="A319" s="3">
        <f t="shared" si="35"/>
        <v>311</v>
      </c>
      <c r="B319" s="2">
        <f t="shared" si="36"/>
        <v>204754.16451747093</v>
      </c>
      <c r="C319" s="2">
        <f t="shared" si="37"/>
        <v>3881.924950473402</v>
      </c>
      <c r="D319" s="24"/>
      <c r="E319" s="11">
        <f t="shared" si="38"/>
        <v>608.5219276148376</v>
      </c>
      <c r="F319" s="7">
        <f t="shared" si="39"/>
        <v>0.035</v>
      </c>
      <c r="G319" s="11">
        <f t="shared" si="29"/>
        <v>4490.44687808824</v>
      </c>
    </row>
    <row r="320" spans="1:7" ht="16.5">
      <c r="A320" s="3">
        <f t="shared" si="35"/>
        <v>312</v>
      </c>
      <c r="B320" s="2">
        <f t="shared" si="36"/>
        <v>200860.91728589198</v>
      </c>
      <c r="C320" s="2">
        <f t="shared" si="37"/>
        <v>3893.247231578948</v>
      </c>
      <c r="D320" s="24"/>
      <c r="E320" s="11">
        <f t="shared" si="38"/>
        <v>597.1996465092902</v>
      </c>
      <c r="F320" s="7">
        <f t="shared" si="39"/>
        <v>0.035</v>
      </c>
      <c r="G320" s="11">
        <f t="shared" si="29"/>
        <v>4490.446878088238</v>
      </c>
    </row>
    <row r="321" spans="1:7" ht="16.5">
      <c r="A321" s="3">
        <f t="shared" si="35"/>
        <v>313</v>
      </c>
      <c r="B321" s="2">
        <f t="shared" si="36"/>
        <v>196956.3147498876</v>
      </c>
      <c r="C321" s="2">
        <f t="shared" si="37"/>
        <v>3904.6025360043845</v>
      </c>
      <c r="D321" s="24"/>
      <c r="E321" s="11">
        <f t="shared" si="38"/>
        <v>585.8443420838516</v>
      </c>
      <c r="F321" s="7">
        <f t="shared" si="39"/>
        <v>0.035</v>
      </c>
      <c r="G321" s="11">
        <f t="shared" si="29"/>
        <v>4490.446878088236</v>
      </c>
    </row>
    <row r="322" spans="1:7" ht="16.5">
      <c r="A322" s="3">
        <f t="shared" si="35"/>
        <v>314</v>
      </c>
      <c r="B322" s="2">
        <f t="shared" si="36"/>
        <v>193040.32378981987</v>
      </c>
      <c r="C322" s="2">
        <f t="shared" si="37"/>
        <v>3915.9909600677224</v>
      </c>
      <c r="D322" s="24"/>
      <c r="E322" s="11">
        <f t="shared" si="38"/>
        <v>574.4559180205055</v>
      </c>
      <c r="F322" s="7">
        <f t="shared" si="39"/>
        <v>0.035</v>
      </c>
      <c r="G322" s="11">
        <f t="shared" si="29"/>
        <v>4490.446878088228</v>
      </c>
    </row>
    <row r="323" spans="1:7" ht="16.5">
      <c r="A323" s="3">
        <f t="shared" si="35"/>
        <v>315</v>
      </c>
      <c r="B323" s="2">
        <f t="shared" si="36"/>
        <v>189112.91118945196</v>
      </c>
      <c r="C323" s="2">
        <f t="shared" si="37"/>
        <v>3927.4126003679244</v>
      </c>
      <c r="D323" s="24"/>
      <c r="E323" s="11">
        <f t="shared" si="38"/>
        <v>563.0342777203081</v>
      </c>
      <c r="F323" s="7">
        <f t="shared" si="39"/>
        <v>0.035</v>
      </c>
      <c r="G323" s="11">
        <f t="shared" si="29"/>
        <v>4490.446878088233</v>
      </c>
    </row>
    <row r="324" spans="1:7" ht="16.5">
      <c r="A324" s="3">
        <f t="shared" si="35"/>
        <v>316</v>
      </c>
      <c r="B324" s="2">
        <f t="shared" si="36"/>
        <v>185174.04363566628</v>
      </c>
      <c r="C324" s="2">
        <f t="shared" si="37"/>
        <v>3938.8675537856634</v>
      </c>
      <c r="D324" s="24"/>
      <c r="E324" s="11">
        <f t="shared" si="38"/>
        <v>551.5793243025682</v>
      </c>
      <c r="F324" s="7">
        <f t="shared" si="39"/>
        <v>0.035</v>
      </c>
      <c r="G324" s="11">
        <f t="shared" si="29"/>
        <v>4490.446878088232</v>
      </c>
    </row>
    <row r="325" spans="1:7" ht="16.5">
      <c r="A325" s="3">
        <f t="shared" si="35"/>
        <v>317</v>
      </c>
      <c r="B325" s="2">
        <f t="shared" si="36"/>
        <v>181223.68771818207</v>
      </c>
      <c r="C325" s="2">
        <f t="shared" si="37"/>
        <v>3950.355917484205</v>
      </c>
      <c r="D325" s="24"/>
      <c r="E325" s="11">
        <f t="shared" si="38"/>
        <v>540.0909606040267</v>
      </c>
      <c r="F325" s="7">
        <f t="shared" si="39"/>
        <v>0.035</v>
      </c>
      <c r="G325" s="11">
        <f t="shared" si="29"/>
        <v>4490.446878088232</v>
      </c>
    </row>
    <row r="326" spans="1:7" ht="16.5">
      <c r="A326" s="3">
        <f t="shared" si="35"/>
        <v>318</v>
      </c>
      <c r="B326" s="2">
        <f t="shared" si="36"/>
        <v>177261.80992927187</v>
      </c>
      <c r="C326" s="2">
        <f t="shared" si="37"/>
        <v>3961.877788910196</v>
      </c>
      <c r="D326" s="24"/>
      <c r="E326" s="11">
        <f t="shared" si="38"/>
        <v>528.569089178031</v>
      </c>
      <c r="F326" s="7">
        <f t="shared" si="39"/>
        <v>0.035</v>
      </c>
      <c r="G326" s="11">
        <f t="shared" si="29"/>
        <v>4490.446878088227</v>
      </c>
    </row>
    <row r="327" spans="1:7" ht="16.5">
      <c r="A327" s="3">
        <f t="shared" si="35"/>
        <v>319</v>
      </c>
      <c r="B327" s="2">
        <f t="shared" si="36"/>
        <v>173288.37666347736</v>
      </c>
      <c r="C327" s="2">
        <f t="shared" si="37"/>
        <v>3973.4332657945183</v>
      </c>
      <c r="D327" s="24"/>
      <c r="E327" s="11">
        <f t="shared" si="38"/>
        <v>517.0136122937097</v>
      </c>
      <c r="F327" s="7">
        <f t="shared" si="39"/>
        <v>0.035</v>
      </c>
      <c r="G327" s="11">
        <f t="shared" si="29"/>
        <v>4490.446878088228</v>
      </c>
    </row>
    <row r="328" spans="1:7" ht="16.5">
      <c r="A328" s="3">
        <f aca="true" t="shared" si="40" ref="A328:A360">A327+1</f>
        <v>320</v>
      </c>
      <c r="B328" s="2">
        <f aca="true" t="shared" si="41" ref="B328:B360">B327-C328-D328</f>
        <v>169303.35421732426</v>
      </c>
      <c r="C328" s="2">
        <f aca="true" t="shared" si="42" ref="C328:C360">G328-E328</f>
        <v>3985.0224461530893</v>
      </c>
      <c r="D328" s="24"/>
      <c r="E328" s="11">
        <f aca="true" t="shared" si="43" ref="E328:E360">B327*F328/12</f>
        <v>505.42443193514237</v>
      </c>
      <c r="F328" s="7">
        <f aca="true" t="shared" si="44" ref="F328:F360">F327</f>
        <v>0.035</v>
      </c>
      <c r="G328" s="11">
        <f t="shared" si="29"/>
        <v>4490.446878088232</v>
      </c>
    </row>
    <row r="329" spans="1:7" ht="16.5">
      <c r="A329" s="3">
        <f t="shared" si="40"/>
        <v>321</v>
      </c>
      <c r="B329" s="2">
        <f t="shared" si="41"/>
        <v>165306.70878903655</v>
      </c>
      <c r="C329" s="2">
        <f t="shared" si="42"/>
        <v>3996.6454282877035</v>
      </c>
      <c r="D329" s="24"/>
      <c r="E329" s="11">
        <f t="shared" si="43"/>
        <v>493.80144980052916</v>
      </c>
      <c r="F329" s="7">
        <f t="shared" si="44"/>
        <v>0.035</v>
      </c>
      <c r="G329" s="11">
        <f t="shared" si="29"/>
        <v>4490.446878088233</v>
      </c>
    </row>
    <row r="330" spans="1:7" ht="16.5">
      <c r="A330" s="3">
        <f t="shared" si="40"/>
        <v>322</v>
      </c>
      <c r="B330" s="2">
        <f t="shared" si="41"/>
        <v>161298.40647824967</v>
      </c>
      <c r="C330" s="2">
        <f t="shared" si="42"/>
        <v>4008.3023107868694</v>
      </c>
      <c r="D330" s="24"/>
      <c r="E330" s="11">
        <f t="shared" si="43"/>
        <v>482.14456730135663</v>
      </c>
      <c r="F330" s="7">
        <f t="shared" si="44"/>
        <v>0.035</v>
      </c>
      <c r="G330" s="11">
        <f aca="true" t="shared" si="45" ref="G330:G368">IF(A330&lt;=$B$2,B329*(F330/12),-PMT(F330/12,$B$3*12-A329,B329))</f>
        <v>4490.446878088226</v>
      </c>
    </row>
    <row r="331" spans="1:7" ht="16.5">
      <c r="A331" s="3">
        <f t="shared" si="40"/>
        <v>323</v>
      </c>
      <c r="B331" s="2">
        <f t="shared" si="41"/>
        <v>157278.41328572299</v>
      </c>
      <c r="C331" s="2">
        <f t="shared" si="42"/>
        <v>4019.993192526673</v>
      </c>
      <c r="D331" s="24"/>
      <c r="E331" s="11">
        <f t="shared" si="43"/>
        <v>470.4536855615616</v>
      </c>
      <c r="F331" s="7">
        <f t="shared" si="44"/>
        <v>0.035</v>
      </c>
      <c r="G331" s="11">
        <f t="shared" si="45"/>
        <v>4490.446878088234</v>
      </c>
    </row>
    <row r="332" spans="1:7" ht="16.5">
      <c r="A332" s="3">
        <f t="shared" si="40"/>
        <v>324</v>
      </c>
      <c r="B332" s="2">
        <f t="shared" si="41"/>
        <v>153246.69511305145</v>
      </c>
      <c r="C332" s="2">
        <f t="shared" si="42"/>
        <v>4031.718172671542</v>
      </c>
      <c r="D332" s="24"/>
      <c r="E332" s="11">
        <f t="shared" si="43"/>
        <v>458.7287054166921</v>
      </c>
      <c r="F332" s="7">
        <f t="shared" si="44"/>
        <v>0.035</v>
      </c>
      <c r="G332" s="11">
        <f t="shared" si="45"/>
        <v>4490.446878088234</v>
      </c>
    </row>
    <row r="333" spans="1:7" ht="16.5">
      <c r="A333" s="3">
        <f t="shared" si="40"/>
        <v>325</v>
      </c>
      <c r="B333" s="2">
        <f t="shared" si="41"/>
        <v>149203.2177623763</v>
      </c>
      <c r="C333" s="2">
        <f t="shared" si="42"/>
        <v>4043.477350675166</v>
      </c>
      <c r="D333" s="24"/>
      <c r="E333" s="11">
        <f t="shared" si="43"/>
        <v>446.96952741306677</v>
      </c>
      <c r="F333" s="7">
        <f t="shared" si="44"/>
        <v>0.035</v>
      </c>
      <c r="G333" s="11">
        <f t="shared" si="45"/>
        <v>4490.446878088233</v>
      </c>
    </row>
    <row r="334" spans="1:7" ht="16.5">
      <c r="A334" s="3">
        <f t="shared" si="40"/>
        <v>326</v>
      </c>
      <c r="B334" s="2">
        <f t="shared" si="41"/>
        <v>145147.946936095</v>
      </c>
      <c r="C334" s="2">
        <f t="shared" si="42"/>
        <v>4055.2708262813007</v>
      </c>
      <c r="D334" s="24"/>
      <c r="E334" s="11">
        <f t="shared" si="43"/>
        <v>435.1760518069309</v>
      </c>
      <c r="F334" s="7">
        <f t="shared" si="44"/>
        <v>0.035</v>
      </c>
      <c r="G334" s="11">
        <f t="shared" si="45"/>
        <v>4490.446878088232</v>
      </c>
    </row>
    <row r="335" spans="1:7" ht="16.5">
      <c r="A335" s="3">
        <f t="shared" si="40"/>
        <v>327</v>
      </c>
      <c r="B335" s="2">
        <f t="shared" si="41"/>
        <v>141080.84823657037</v>
      </c>
      <c r="C335" s="2">
        <f t="shared" si="42"/>
        <v>4067.098699524625</v>
      </c>
      <c r="D335" s="24"/>
      <c r="E335" s="11">
        <f t="shared" si="43"/>
        <v>423.3481785636104</v>
      </c>
      <c r="F335" s="7">
        <f t="shared" si="44"/>
        <v>0.035</v>
      </c>
      <c r="G335" s="11">
        <f t="shared" si="45"/>
        <v>4490.446878088235</v>
      </c>
    </row>
    <row r="336" spans="1:7" ht="16.5">
      <c r="A336" s="3">
        <f t="shared" si="40"/>
        <v>328</v>
      </c>
      <c r="B336" s="2">
        <f t="shared" si="41"/>
        <v>137001.8871658388</v>
      </c>
      <c r="C336" s="2">
        <f t="shared" si="42"/>
        <v>4078.9610707315696</v>
      </c>
      <c r="D336" s="24"/>
      <c r="E336" s="11">
        <f t="shared" si="43"/>
        <v>411.4858073566636</v>
      </c>
      <c r="F336" s="7">
        <f t="shared" si="44"/>
        <v>0.035</v>
      </c>
      <c r="G336" s="11">
        <f t="shared" si="45"/>
        <v>4490.4468780882335</v>
      </c>
    </row>
    <row r="337" spans="1:7" ht="16.5">
      <c r="A337" s="3">
        <f t="shared" si="40"/>
        <v>329</v>
      </c>
      <c r="B337" s="2">
        <f t="shared" si="41"/>
        <v>132911.02912531758</v>
      </c>
      <c r="C337" s="2">
        <f t="shared" si="42"/>
        <v>4090.8580405212037</v>
      </c>
      <c r="D337" s="24"/>
      <c r="E337" s="11">
        <f t="shared" si="43"/>
        <v>399.5888375670299</v>
      </c>
      <c r="F337" s="7">
        <f t="shared" si="44"/>
        <v>0.035</v>
      </c>
      <c r="G337" s="11">
        <f t="shared" si="45"/>
        <v>4490.4468780882335</v>
      </c>
    </row>
    <row r="338" spans="1:7" ht="16.5">
      <c r="A338" s="3">
        <f t="shared" si="40"/>
        <v>330</v>
      </c>
      <c r="B338" s="2">
        <f t="shared" si="41"/>
        <v>128808.23941551155</v>
      </c>
      <c r="C338" s="2">
        <f t="shared" si="42"/>
        <v>4102.789709806036</v>
      </c>
      <c r="D338" s="24"/>
      <c r="E338" s="11">
        <f t="shared" si="43"/>
        <v>387.6571682821763</v>
      </c>
      <c r="F338" s="7">
        <f t="shared" si="44"/>
        <v>0.035</v>
      </c>
      <c r="G338" s="11">
        <f t="shared" si="45"/>
        <v>4490.446878088212</v>
      </c>
    </row>
    <row r="339" spans="1:7" ht="16.5">
      <c r="A339" s="3">
        <f t="shared" si="40"/>
        <v>331</v>
      </c>
      <c r="B339" s="2">
        <f t="shared" si="41"/>
        <v>124693.48323571857</v>
      </c>
      <c r="C339" s="2">
        <f t="shared" si="42"/>
        <v>4114.756179792985</v>
      </c>
      <c r="D339" s="24"/>
      <c r="E339" s="11">
        <f t="shared" si="43"/>
        <v>375.69069829524204</v>
      </c>
      <c r="F339" s="7">
        <f t="shared" si="44"/>
        <v>0.035</v>
      </c>
      <c r="G339" s="11">
        <f t="shared" si="45"/>
        <v>4490.446878088227</v>
      </c>
    </row>
    <row r="340" spans="1:7" ht="16.5">
      <c r="A340" s="3">
        <f t="shared" si="40"/>
        <v>332</v>
      </c>
      <c r="B340" s="2">
        <f t="shared" si="41"/>
        <v>120566.72568373452</v>
      </c>
      <c r="C340" s="2">
        <f t="shared" si="42"/>
        <v>4126.757551984045</v>
      </c>
      <c r="D340" s="24"/>
      <c r="E340" s="11">
        <f t="shared" si="43"/>
        <v>363.6893261041792</v>
      </c>
      <c r="F340" s="7">
        <f t="shared" si="44"/>
        <v>0.035</v>
      </c>
      <c r="G340" s="11">
        <f t="shared" si="45"/>
        <v>4490.446878088224</v>
      </c>
    </row>
    <row r="341" spans="1:7" ht="16.5">
      <c r="A341" s="3">
        <f t="shared" si="40"/>
        <v>333</v>
      </c>
      <c r="B341" s="2">
        <f t="shared" si="41"/>
        <v>116427.93175555719</v>
      </c>
      <c r="C341" s="2">
        <f t="shared" si="42"/>
        <v>4138.793928177334</v>
      </c>
      <c r="D341" s="24"/>
      <c r="E341" s="11">
        <f t="shared" si="43"/>
        <v>351.6529499108924</v>
      </c>
      <c r="F341" s="7">
        <f t="shared" si="44"/>
        <v>0.035</v>
      </c>
      <c r="G341" s="11">
        <f t="shared" si="45"/>
        <v>4490.446878088226</v>
      </c>
    </row>
    <row r="342" spans="1:7" ht="16.5">
      <c r="A342" s="3">
        <f t="shared" si="40"/>
        <v>334</v>
      </c>
      <c r="B342" s="2">
        <f t="shared" si="41"/>
        <v>112277.06634508935</v>
      </c>
      <c r="C342" s="2">
        <f t="shared" si="42"/>
        <v>4150.865410467841</v>
      </c>
      <c r="D342" s="24"/>
      <c r="E342" s="11">
        <f t="shared" si="43"/>
        <v>339.5814676203752</v>
      </c>
      <c r="F342" s="7">
        <f t="shared" si="44"/>
        <v>0.035</v>
      </c>
      <c r="G342" s="11">
        <f t="shared" si="45"/>
        <v>4490.446878088216</v>
      </c>
    </row>
    <row r="343" spans="1:7" ht="16.5">
      <c r="A343" s="3">
        <f t="shared" si="40"/>
        <v>335</v>
      </c>
      <c r="B343" s="2">
        <f t="shared" si="41"/>
        <v>108114.09424384097</v>
      </c>
      <c r="C343" s="2">
        <f t="shared" si="42"/>
        <v>4162.972101248384</v>
      </c>
      <c r="D343" s="24"/>
      <c r="E343" s="11">
        <f t="shared" si="43"/>
        <v>327.47477683984397</v>
      </c>
      <c r="F343" s="7">
        <f t="shared" si="44"/>
        <v>0.035</v>
      </c>
      <c r="G343" s="11">
        <f t="shared" si="45"/>
        <v>4490.446878088228</v>
      </c>
    </row>
    <row r="344" spans="1:7" ht="16.5">
      <c r="A344" s="3">
        <f t="shared" si="40"/>
        <v>336</v>
      </c>
      <c r="B344" s="2">
        <f t="shared" si="41"/>
        <v>103938.98014063062</v>
      </c>
      <c r="C344" s="2">
        <f t="shared" si="42"/>
        <v>4175.114103210355</v>
      </c>
      <c r="D344" s="24"/>
      <c r="E344" s="11">
        <f t="shared" si="43"/>
        <v>315.33277487786955</v>
      </c>
      <c r="F344" s="7">
        <f t="shared" si="44"/>
        <v>0.035</v>
      </c>
      <c r="G344" s="11">
        <f t="shared" si="45"/>
        <v>4490.446878088224</v>
      </c>
    </row>
    <row r="345" spans="1:7" ht="16.5">
      <c r="A345" s="3">
        <f t="shared" si="40"/>
        <v>337</v>
      </c>
      <c r="B345" s="2">
        <f t="shared" si="41"/>
        <v>99751.6886212859</v>
      </c>
      <c r="C345" s="2">
        <f t="shared" si="42"/>
        <v>4187.291519344728</v>
      </c>
      <c r="D345" s="24"/>
      <c r="E345" s="11">
        <f t="shared" si="43"/>
        <v>303.15535874350604</v>
      </c>
      <c r="F345" s="7">
        <f t="shared" si="44"/>
        <v>0.035</v>
      </c>
      <c r="G345" s="11">
        <f t="shared" si="45"/>
        <v>4490.446878088234</v>
      </c>
    </row>
    <row r="346" spans="1:7" ht="16.5">
      <c r="A346" s="3">
        <f t="shared" si="40"/>
        <v>338</v>
      </c>
      <c r="B346" s="2">
        <f t="shared" si="41"/>
        <v>95552.18416834308</v>
      </c>
      <c r="C346" s="2">
        <f t="shared" si="42"/>
        <v>4199.504452942805</v>
      </c>
      <c r="D346" s="24"/>
      <c r="E346" s="11">
        <f t="shared" si="43"/>
        <v>290.9424251454172</v>
      </c>
      <c r="F346" s="7">
        <f t="shared" si="44"/>
        <v>0.035</v>
      </c>
      <c r="G346" s="11">
        <f t="shared" si="45"/>
        <v>4490.446878088223</v>
      </c>
    </row>
    <row r="347" spans="1:7" ht="16.5">
      <c r="A347" s="3">
        <f t="shared" si="40"/>
        <v>339</v>
      </c>
      <c r="B347" s="2">
        <f t="shared" si="41"/>
        <v>91340.43116074584</v>
      </c>
      <c r="C347" s="2">
        <f t="shared" si="42"/>
        <v>4211.753007597244</v>
      </c>
      <c r="D347" s="24"/>
      <c r="E347" s="11">
        <f t="shared" si="43"/>
        <v>278.6938704910007</v>
      </c>
      <c r="F347" s="7">
        <f t="shared" si="44"/>
        <v>0.035</v>
      </c>
      <c r="G347" s="11">
        <f t="shared" si="45"/>
        <v>4490.446878088244</v>
      </c>
    </row>
    <row r="348" spans="1:7" ht="16.5">
      <c r="A348" s="3">
        <f t="shared" si="40"/>
        <v>340</v>
      </c>
      <c r="B348" s="2">
        <f t="shared" si="41"/>
        <v>87116.39387354311</v>
      </c>
      <c r="C348" s="2">
        <f t="shared" si="42"/>
        <v>4224.0372872027165</v>
      </c>
      <c r="D348" s="24"/>
      <c r="E348" s="11">
        <f t="shared" si="43"/>
        <v>266.40959088550875</v>
      </c>
      <c r="F348" s="7">
        <f t="shared" si="44"/>
        <v>0.035</v>
      </c>
      <c r="G348" s="11">
        <f t="shared" si="45"/>
        <v>4490.446878088225</v>
      </c>
    </row>
    <row r="349" spans="1:7" ht="16.5">
      <c r="A349" s="3">
        <f t="shared" si="40"/>
        <v>341</v>
      </c>
      <c r="B349" s="2">
        <f t="shared" si="41"/>
        <v>82880.03647758605</v>
      </c>
      <c r="C349" s="2">
        <f t="shared" si="42"/>
        <v>4236.357395957065</v>
      </c>
      <c r="D349" s="24"/>
      <c r="E349" s="11">
        <f t="shared" si="43"/>
        <v>254.08948213116744</v>
      </c>
      <c r="F349" s="7">
        <f t="shared" si="44"/>
        <v>0.035</v>
      </c>
      <c r="G349" s="11">
        <f t="shared" si="45"/>
        <v>4490.446878088233</v>
      </c>
    </row>
    <row r="350" spans="1:7" ht="16.5">
      <c r="A350" s="3">
        <f t="shared" si="40"/>
        <v>342</v>
      </c>
      <c r="B350" s="2">
        <f t="shared" si="41"/>
        <v>78631.32303922412</v>
      </c>
      <c r="C350" s="2">
        <f t="shared" si="42"/>
        <v>4248.713438361926</v>
      </c>
      <c r="D350" s="24"/>
      <c r="E350" s="11">
        <f t="shared" si="43"/>
        <v>241.73343972629266</v>
      </c>
      <c r="F350" s="7">
        <f t="shared" si="44"/>
        <v>0.035</v>
      </c>
      <c r="G350" s="11">
        <f t="shared" si="45"/>
        <v>4490.446878088219</v>
      </c>
    </row>
    <row r="351" spans="1:7" ht="16.5">
      <c r="A351" s="3">
        <f t="shared" si="40"/>
        <v>343</v>
      </c>
      <c r="B351" s="2">
        <f t="shared" si="41"/>
        <v>74370.2175200003</v>
      </c>
      <c r="C351" s="2">
        <f t="shared" si="42"/>
        <v>4261.105519223835</v>
      </c>
      <c r="D351" s="24"/>
      <c r="E351" s="11">
        <f t="shared" si="43"/>
        <v>229.3413588644037</v>
      </c>
      <c r="F351" s="7">
        <f t="shared" si="44"/>
        <v>0.035</v>
      </c>
      <c r="G351" s="11">
        <f t="shared" si="45"/>
        <v>4490.446878088238</v>
      </c>
    </row>
    <row r="352" spans="1:7" ht="16.5">
      <c r="A352" s="3">
        <f t="shared" si="40"/>
        <v>344</v>
      </c>
      <c r="B352" s="2">
        <f t="shared" si="41"/>
        <v>70096.6837763454</v>
      </c>
      <c r="C352" s="2">
        <f t="shared" si="42"/>
        <v>4273.533743654905</v>
      </c>
      <c r="D352" s="24"/>
      <c r="E352" s="11">
        <f t="shared" si="43"/>
        <v>216.91313443333422</v>
      </c>
      <c r="F352" s="7">
        <f t="shared" si="44"/>
        <v>0.035</v>
      </c>
      <c r="G352" s="11">
        <f t="shared" si="45"/>
        <v>4490.44687808824</v>
      </c>
    </row>
    <row r="353" spans="1:7" ht="16.5">
      <c r="A353" s="3">
        <f t="shared" si="40"/>
        <v>345</v>
      </c>
      <c r="B353" s="2">
        <f t="shared" si="41"/>
        <v>65810.6855592715</v>
      </c>
      <c r="C353" s="2">
        <f t="shared" si="42"/>
        <v>4285.99821707389</v>
      </c>
      <c r="D353" s="24"/>
      <c r="E353" s="11">
        <f t="shared" si="43"/>
        <v>204.44866101434073</v>
      </c>
      <c r="F353" s="7">
        <f t="shared" si="44"/>
        <v>0.035</v>
      </c>
      <c r="G353" s="11">
        <f t="shared" si="45"/>
        <v>4490.446878088231</v>
      </c>
    </row>
    <row r="354" spans="1:7" ht="16.5">
      <c r="A354" s="3">
        <f t="shared" si="40"/>
        <v>346</v>
      </c>
      <c r="B354" s="2">
        <f t="shared" si="41"/>
        <v>61512.18651406451</v>
      </c>
      <c r="C354" s="2">
        <f t="shared" si="42"/>
        <v>4298.49904520699</v>
      </c>
      <c r="D354" s="24"/>
      <c r="E354" s="11">
        <f t="shared" si="43"/>
        <v>191.94783288120857</v>
      </c>
      <c r="F354" s="7">
        <f t="shared" si="44"/>
        <v>0.035</v>
      </c>
      <c r="G354" s="11">
        <f t="shared" si="45"/>
        <v>4490.446878088198</v>
      </c>
    </row>
    <row r="355" spans="1:7" ht="16.5">
      <c r="A355" s="3">
        <f t="shared" si="40"/>
        <v>347</v>
      </c>
      <c r="B355" s="2">
        <f t="shared" si="41"/>
        <v>57201.15017997564</v>
      </c>
      <c r="C355" s="2">
        <f t="shared" si="42"/>
        <v>4311.036334088871</v>
      </c>
      <c r="D355" s="24"/>
      <c r="E355" s="11">
        <f t="shared" si="43"/>
        <v>179.41054399935481</v>
      </c>
      <c r="F355" s="7">
        <f t="shared" si="44"/>
        <v>0.035</v>
      </c>
      <c r="G355" s="11">
        <f t="shared" si="45"/>
        <v>4490.446878088225</v>
      </c>
    </row>
    <row r="356" spans="1:7" ht="16.5">
      <c r="A356" s="3">
        <f t="shared" si="40"/>
        <v>348</v>
      </c>
      <c r="B356" s="2">
        <f t="shared" si="41"/>
        <v>52877.539989912344</v>
      </c>
      <c r="C356" s="2">
        <f t="shared" si="42"/>
        <v>4323.610190063296</v>
      </c>
      <c r="D356" s="24"/>
      <c r="E356" s="11">
        <f t="shared" si="43"/>
        <v>166.83668802492897</v>
      </c>
      <c r="F356" s="7">
        <f t="shared" si="44"/>
        <v>0.035</v>
      </c>
      <c r="G356" s="11">
        <f t="shared" si="45"/>
        <v>4490.446878088224</v>
      </c>
    </row>
    <row r="357" spans="1:7" ht="16.5">
      <c r="A357" s="3">
        <f t="shared" si="40"/>
        <v>349</v>
      </c>
      <c r="B357" s="2">
        <f t="shared" si="41"/>
        <v>48541.319270128035</v>
      </c>
      <c r="C357" s="2">
        <f t="shared" si="42"/>
        <v>4336.220719784305</v>
      </c>
      <c r="D357" s="24"/>
      <c r="E357" s="11">
        <f t="shared" si="43"/>
        <v>154.22615830391103</v>
      </c>
      <c r="F357" s="7">
        <f t="shared" si="44"/>
        <v>0.035</v>
      </c>
      <c r="G357" s="11">
        <f t="shared" si="45"/>
        <v>4490.446878088216</v>
      </c>
    </row>
    <row r="358" spans="1:7" ht="16.5">
      <c r="A358" s="3">
        <f t="shared" si="40"/>
        <v>350</v>
      </c>
      <c r="B358" s="2">
        <f t="shared" si="41"/>
        <v>44192.45123991104</v>
      </c>
      <c r="C358" s="2">
        <f t="shared" si="42"/>
        <v>4348.868030216999</v>
      </c>
      <c r="D358" s="24"/>
      <c r="E358" s="11">
        <f t="shared" si="43"/>
        <v>141.5788478712068</v>
      </c>
      <c r="F358" s="7">
        <f t="shared" si="44"/>
        <v>0.035</v>
      </c>
      <c r="G358" s="11">
        <f t="shared" si="45"/>
        <v>4490.446878088205</v>
      </c>
    </row>
    <row r="359" spans="1:7" ht="16.5">
      <c r="A359" s="3">
        <f t="shared" si="40"/>
        <v>351</v>
      </c>
      <c r="B359" s="2">
        <f t="shared" si="41"/>
        <v>39830.89901127256</v>
      </c>
      <c r="C359" s="2">
        <f t="shared" si="42"/>
        <v>4361.552228638478</v>
      </c>
      <c r="D359" s="24"/>
      <c r="E359" s="11">
        <f t="shared" si="43"/>
        <v>128.89464944974054</v>
      </c>
      <c r="F359" s="7">
        <f t="shared" si="44"/>
        <v>0.035</v>
      </c>
      <c r="G359" s="11">
        <f t="shared" si="45"/>
        <v>4490.446878088218</v>
      </c>
    </row>
    <row r="360" spans="1:7" ht="16.5">
      <c r="A360" s="3">
        <f t="shared" si="40"/>
        <v>352</v>
      </c>
      <c r="B360" s="2">
        <f t="shared" si="41"/>
        <v>35456.62558863389</v>
      </c>
      <c r="C360" s="2">
        <f t="shared" si="42"/>
        <v>4374.273422638665</v>
      </c>
      <c r="D360" s="24"/>
      <c r="E360" s="11">
        <f t="shared" si="43"/>
        <v>116.17345544954497</v>
      </c>
      <c r="F360" s="7">
        <f t="shared" si="44"/>
        <v>0.035</v>
      </c>
      <c r="G360" s="11">
        <f t="shared" si="45"/>
        <v>4490.44687808821</v>
      </c>
    </row>
    <row r="361" spans="1:7" ht="16.5">
      <c r="A361" s="3">
        <f aca="true" t="shared" si="46" ref="A361:A368">A360+1</f>
        <v>353</v>
      </c>
      <c r="B361" s="2">
        <f aca="true" t="shared" si="47" ref="B361:B368">B360-C361-D361</f>
        <v>31069.593868512507</v>
      </c>
      <c r="C361" s="2">
        <f aca="true" t="shared" si="48" ref="C361:C368">G361-E361</f>
        <v>4387.031720121382</v>
      </c>
      <c r="D361" s="24"/>
      <c r="E361" s="11">
        <f aca="true" t="shared" si="49" ref="E361:E368">B360*F361/12</f>
        <v>103.41515796684887</v>
      </c>
      <c r="F361" s="7">
        <f aca="true" t="shared" si="50" ref="F361:F368">F360</f>
        <v>0.035</v>
      </c>
      <c r="G361" s="11">
        <f t="shared" si="45"/>
        <v>4490.446878088231</v>
      </c>
    </row>
    <row r="362" spans="1:7" ht="16.5">
      <c r="A362" s="3">
        <f t="shared" si="46"/>
        <v>354</v>
      </c>
      <c r="B362" s="2">
        <f t="shared" si="47"/>
        <v>26669.766639207475</v>
      </c>
      <c r="C362" s="2">
        <f t="shared" si="48"/>
        <v>4399.827229305034</v>
      </c>
      <c r="D362" s="24"/>
      <c r="E362" s="11">
        <f t="shared" si="49"/>
        <v>90.6196487831615</v>
      </c>
      <c r="F362" s="7">
        <f t="shared" si="50"/>
        <v>0.035</v>
      </c>
      <c r="G362" s="11">
        <f t="shared" si="45"/>
        <v>4490.446878088195</v>
      </c>
    </row>
    <row r="363" spans="1:7" ht="16.5">
      <c r="A363" s="3">
        <f t="shared" si="46"/>
        <v>355</v>
      </c>
      <c r="B363" s="2">
        <f t="shared" si="47"/>
        <v>22257.106580483563</v>
      </c>
      <c r="C363" s="2">
        <f t="shared" si="48"/>
        <v>4412.660058723913</v>
      </c>
      <c r="D363" s="24"/>
      <c r="E363" s="11">
        <f t="shared" si="49"/>
        <v>77.78681936435514</v>
      </c>
      <c r="F363" s="7">
        <f t="shared" si="50"/>
        <v>0.035</v>
      </c>
      <c r="G363" s="11">
        <f t="shared" si="45"/>
        <v>4490.446878088268</v>
      </c>
    </row>
    <row r="364" spans="1:7" ht="16.5">
      <c r="A364" s="3">
        <f t="shared" si="46"/>
        <v>356</v>
      </c>
      <c r="B364" s="2">
        <f t="shared" si="47"/>
        <v>17831.576263255083</v>
      </c>
      <c r="C364" s="2">
        <f t="shared" si="48"/>
        <v>4425.530317228478</v>
      </c>
      <c r="D364" s="24"/>
      <c r="E364" s="11">
        <f t="shared" si="49"/>
        <v>64.91656085974374</v>
      </c>
      <c r="F364" s="7">
        <f t="shared" si="50"/>
        <v>0.035</v>
      </c>
      <c r="G364" s="11">
        <f t="shared" si="45"/>
        <v>4490.446878088223</v>
      </c>
    </row>
    <row r="365" spans="1:7" ht="16.5">
      <c r="A365" s="3">
        <f t="shared" si="46"/>
        <v>357</v>
      </c>
      <c r="B365" s="2">
        <f t="shared" si="47"/>
        <v>13393.138149267994</v>
      </c>
      <c r="C365" s="2">
        <f t="shared" si="48"/>
        <v>4438.438113987088</v>
      </c>
      <c r="D365" s="24"/>
      <c r="E365" s="11">
        <f t="shared" si="49"/>
        <v>52.008764101160665</v>
      </c>
      <c r="F365" s="7">
        <f t="shared" si="50"/>
        <v>0.035</v>
      </c>
      <c r="G365" s="11">
        <f t="shared" si="45"/>
        <v>4490.446878088249</v>
      </c>
    </row>
    <row r="366" spans="1:7" ht="16.5">
      <c r="A366" s="3">
        <f t="shared" si="46"/>
        <v>358</v>
      </c>
      <c r="B366" s="2">
        <f t="shared" si="47"/>
        <v>8941.754590781846</v>
      </c>
      <c r="C366" s="2">
        <f t="shared" si="48"/>
        <v>4451.383558486149</v>
      </c>
      <c r="D366" s="24"/>
      <c r="E366" s="11">
        <f t="shared" si="49"/>
        <v>39.063319602031655</v>
      </c>
      <c r="F366" s="7">
        <f t="shared" si="50"/>
        <v>0.035</v>
      </c>
      <c r="G366" s="11">
        <f t="shared" si="45"/>
        <v>4490.446878088181</v>
      </c>
    </row>
    <row r="367" spans="1:7" ht="16.5">
      <c r="A367" s="3">
        <f t="shared" si="46"/>
        <v>359</v>
      </c>
      <c r="B367" s="2">
        <f t="shared" si="47"/>
        <v>4477.38783025004</v>
      </c>
      <c r="C367" s="2">
        <f t="shared" si="48"/>
        <v>4464.366760531806</v>
      </c>
      <c r="D367" s="24"/>
      <c r="E367" s="11">
        <f t="shared" si="49"/>
        <v>26.080117556447053</v>
      </c>
      <c r="F367" s="7">
        <f t="shared" si="50"/>
        <v>0.035</v>
      </c>
      <c r="G367" s="11">
        <f t="shared" si="45"/>
        <v>4490.4468780882535</v>
      </c>
    </row>
    <row r="368" spans="1:7" ht="16.5">
      <c r="A368" s="3">
        <f t="shared" si="46"/>
        <v>360</v>
      </c>
      <c r="B368" s="2">
        <f t="shared" si="47"/>
        <v>1.8189894035458565E-11</v>
      </c>
      <c r="C368" s="2">
        <f t="shared" si="48"/>
        <v>4477.387830250022</v>
      </c>
      <c r="D368" s="24"/>
      <c r="E368" s="11">
        <f t="shared" si="49"/>
        <v>13.059047838229283</v>
      </c>
      <c r="F368" s="7">
        <f t="shared" si="50"/>
        <v>0.035</v>
      </c>
      <c r="G368" s="11">
        <f t="shared" si="45"/>
        <v>4490.446878088251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房租投資試算</dc:title>
  <dc:subject/>
  <dc:creator> 蕭世斌</dc:creator>
  <cp:keywords/>
  <dc:description>http://stanleyh.myweb.hinet.net</dc:description>
  <cp:lastModifiedBy> </cp:lastModifiedBy>
  <dcterms:created xsi:type="dcterms:W3CDTF">2008-02-19T13:41:03Z</dcterms:created>
  <dcterms:modified xsi:type="dcterms:W3CDTF">2008-02-24T16:21:35Z</dcterms:modified>
  <cp:category/>
  <cp:version/>
  <cp:contentType/>
  <cp:contentStatus/>
</cp:coreProperties>
</file>