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336" windowHeight="53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<sst xmlns="http://schemas.openxmlformats.org/spreadsheetml/2006/main" count="10" uniqueCount="10">
  <si>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貸款金額</t>
  </si>
  <si>
    <t>手續費</t>
  </si>
  <si>
    <t>期數</t>
  </si>
  <si>
    <t>貸款餘額</t>
  </si>
  <si>
    <t>本金</t>
  </si>
  <si>
    <t>利息</t>
  </si>
  <si>
    <t>本息金額</t>
  </si>
  <si>
    <t>利率</t>
  </si>
  <si>
    <t>現金流量</t>
  </si>
  <si>
    <t>等值利率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</si>
</sst>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&quot;$&quot;#,##0.0;[Red]\-&quot;$&quot;#,##0.0"/>
    <numFmt numFmtId="180" formatCode="0.000%"/>
    <numFmt numFmtId="181" formatCode="#,##0_ ;[Red]\-#,##0\ 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177" fontId="0" fillId="0" borderId="0" xfId="33" applyNumberFormat="1" applyFont="1" applyAlignment="1">
      <alignment vertical="center"/>
    </xf>
    <xf numFmtId="10" fontId="0" fillId="0" borderId="0" xfId="38" applyNumberFormat="1" applyFont="1" applyAlignment="1">
      <alignment vertical="center"/>
    </xf>
    <xf numFmtId="180" fontId="0" fillId="0" borderId="0" xfId="38" applyNumberFormat="1" applyFon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I9" sqref="I9"/>
    </sheetView>
  </sheetViews>
  <sheetFormatPr defaultColWidth="9.00390625" defaultRowHeight="15.75"/>
  <cols>
    <col min="1" max="1" width="10.375" style="0" customWidth="1"/>
    <col min="2" max="2" width="10.50390625" style="0" bestFit="1" customWidth="1"/>
    <col min="3" max="3" width="10.50390625" style="0" customWidth="1"/>
    <col min="6" max="6" width="10.625" style="0" bestFit="1" customWidth="1"/>
    <col min="7" max="7" width="10.50390625" style="0" bestFit="1" customWidth="1"/>
  </cols>
  <sheetData>
    <row r="1" spans="1:3" ht="15.75">
      <c r="A1" t="s">
        <v>0</v>
      </c>
      <c r="B1" s="1">
        <v>250000</v>
      </c>
      <c r="C1" s="1"/>
    </row>
    <row r="2" spans="1:3" ht="15.75">
      <c r="A2" t="s">
        <v>1</v>
      </c>
      <c r="B2" s="1">
        <f>B1*1.5%</f>
        <v>3750</v>
      </c>
      <c r="C2" s="1"/>
    </row>
    <row r="3" spans="1:3" ht="15.75">
      <c r="A3" t="s">
        <v>9</v>
      </c>
      <c r="B3" s="2">
        <f>IRR(G6:G30,1%)*12</f>
        <v>0.12874682449080208</v>
      </c>
      <c r="C3" s="1"/>
    </row>
    <row r="5" spans="1:7" ht="15.75">
      <c r="A5" t="s">
        <v>2</v>
      </c>
      <c r="B5" t="s">
        <v>3</v>
      </c>
      <c r="C5" t="s">
        <v>7</v>
      </c>
      <c r="D5" t="s">
        <v>4</v>
      </c>
      <c r="E5" t="s">
        <v>5</v>
      </c>
      <c r="F5" t="s">
        <v>6</v>
      </c>
      <c r="G5" t="s">
        <v>8</v>
      </c>
    </row>
    <row r="6" spans="1:7" ht="15.75">
      <c r="A6" s="4">
        <v>0</v>
      </c>
      <c r="B6" s="1">
        <f>B1</f>
        <v>250000</v>
      </c>
      <c r="G6" s="5">
        <f>-(B6-B2)</f>
        <v>-246250</v>
      </c>
    </row>
    <row r="7" spans="1:7" ht="15.75">
      <c r="A7" s="4">
        <v>1</v>
      </c>
      <c r="B7" s="1">
        <f>B6-D7</f>
        <v>239878.71946246983</v>
      </c>
      <c r="C7" s="3">
        <v>0.0299</v>
      </c>
      <c r="D7" s="1">
        <f>F7-E7</f>
        <v>10121.280537530169</v>
      </c>
      <c r="E7" s="1">
        <f>B6*C7/12</f>
        <v>622.9166666666666</v>
      </c>
      <c r="F7" s="1">
        <f>PMT(C7/12,24-A6,-B6)</f>
        <v>10744.197204196835</v>
      </c>
      <c r="G7" s="5">
        <f>F7</f>
        <v>10744.197204196835</v>
      </c>
    </row>
    <row r="8" spans="1:7" ht="15.75">
      <c r="A8" s="4">
        <v>2</v>
      </c>
      <c r="B8" s="1">
        <f aca="true" t="shared" si="0" ref="B8:B30">B7-D8</f>
        <v>229732.2200676003</v>
      </c>
      <c r="C8" s="3">
        <v>0.0299</v>
      </c>
      <c r="D8" s="1">
        <f aca="true" t="shared" si="1" ref="D8:D30">F8-E8</f>
        <v>10146.49939486951</v>
      </c>
      <c r="E8" s="1">
        <f aca="true" t="shared" si="2" ref="E8:E30">B7*C8/12</f>
        <v>597.6978093273207</v>
      </c>
      <c r="F8" s="1">
        <f aca="true" t="shared" si="3" ref="F8:F30">PMT(C8/12,24-A7,-B7)</f>
        <v>10744.197204196831</v>
      </c>
      <c r="G8" s="5">
        <f aca="true" t="shared" si="4" ref="G8:G30">F8</f>
        <v>10744.197204196831</v>
      </c>
    </row>
    <row r="9" spans="1:7" ht="15.75">
      <c r="A9" s="4">
        <v>3</v>
      </c>
      <c r="B9" s="1">
        <f t="shared" si="0"/>
        <v>219560.43897840523</v>
      </c>
      <c r="C9" s="3">
        <v>0.0299</v>
      </c>
      <c r="D9" s="1">
        <f t="shared" si="1"/>
        <v>10171.781089195068</v>
      </c>
      <c r="E9" s="1">
        <f t="shared" si="2"/>
        <v>572.4161150017708</v>
      </c>
      <c r="F9" s="1">
        <f t="shared" si="3"/>
        <v>10744.197204196838</v>
      </c>
      <c r="G9" s="5">
        <f t="shared" si="4"/>
        <v>10744.197204196838</v>
      </c>
    </row>
    <row r="10" spans="1:7" ht="15.75">
      <c r="A10" s="4">
        <v>4</v>
      </c>
      <c r="B10" s="1">
        <f t="shared" si="0"/>
        <v>209363.3132013296</v>
      </c>
      <c r="C10" s="3">
        <v>0.0299</v>
      </c>
      <c r="D10" s="1">
        <f t="shared" si="1"/>
        <v>10197.125777075626</v>
      </c>
      <c r="E10" s="1">
        <f t="shared" si="2"/>
        <v>547.0714271211931</v>
      </c>
      <c r="F10" s="1">
        <f t="shared" si="3"/>
        <v>10744.197204196818</v>
      </c>
      <c r="G10" s="5">
        <f t="shared" si="4"/>
        <v>10744.197204196818</v>
      </c>
    </row>
    <row r="11" spans="1:7" ht="15.75">
      <c r="A11" s="4">
        <v>5</v>
      </c>
      <c r="B11" s="1">
        <f t="shared" si="0"/>
        <v>199140.77958585942</v>
      </c>
      <c r="C11" s="3">
        <v>0.0299</v>
      </c>
      <c r="D11" s="1">
        <f t="shared" si="1"/>
        <v>10222.533615470184</v>
      </c>
      <c r="E11" s="1">
        <f t="shared" si="2"/>
        <v>521.6635887266463</v>
      </c>
      <c r="F11" s="1">
        <f t="shared" si="3"/>
        <v>10744.19720419683</v>
      </c>
      <c r="G11" s="5">
        <f t="shared" si="4"/>
        <v>10744.19720419683</v>
      </c>
    </row>
    <row r="12" spans="1:7" ht="15.75">
      <c r="A12" s="4">
        <v>6</v>
      </c>
      <c r="B12" s="1">
        <f t="shared" si="0"/>
        <v>188892.77482413073</v>
      </c>
      <c r="C12" s="3">
        <v>0.0299</v>
      </c>
      <c r="D12" s="1">
        <f t="shared" si="1"/>
        <v>10248.00476172869</v>
      </c>
      <c r="E12" s="1">
        <f t="shared" si="2"/>
        <v>496.19244246809967</v>
      </c>
      <c r="F12" s="1">
        <f t="shared" si="3"/>
        <v>10744.19720419679</v>
      </c>
      <c r="G12" s="5">
        <f t="shared" si="4"/>
        <v>10744.19720419679</v>
      </c>
    </row>
    <row r="13" spans="1:7" ht="15.75">
      <c r="A13" s="4">
        <v>7</v>
      </c>
      <c r="B13" s="1">
        <f t="shared" si="0"/>
        <v>179673.0415971651</v>
      </c>
      <c r="C13" s="3">
        <v>0.1799</v>
      </c>
      <c r="D13" s="1">
        <f t="shared" si="1"/>
        <v>9219.733226965625</v>
      </c>
      <c r="E13" s="1">
        <f t="shared" si="2"/>
        <v>2831.8175159050934</v>
      </c>
      <c r="F13" s="1">
        <f t="shared" si="3"/>
        <v>12051.550742870719</v>
      </c>
      <c r="G13" s="5">
        <f t="shared" si="4"/>
        <v>12051.550742870719</v>
      </c>
    </row>
    <row r="14" spans="1:7" ht="15.75">
      <c r="A14" s="4">
        <v>8</v>
      </c>
      <c r="B14" s="1">
        <f t="shared" si="0"/>
        <v>170315.08920290522</v>
      </c>
      <c r="C14" s="3">
        <v>0.1799</v>
      </c>
      <c r="D14" s="1">
        <f t="shared" si="1"/>
        <v>9357.952394259893</v>
      </c>
      <c r="E14" s="1">
        <f t="shared" si="2"/>
        <v>2693.598348610834</v>
      </c>
      <c r="F14" s="1">
        <f t="shared" si="3"/>
        <v>12051.550742870728</v>
      </c>
      <c r="G14" s="5">
        <f t="shared" si="4"/>
        <v>12051.550742870728</v>
      </c>
    </row>
    <row r="15" spans="1:7" ht="15.75">
      <c r="A15" s="4">
        <v>9</v>
      </c>
      <c r="B15" s="1">
        <f t="shared" si="0"/>
        <v>160816.84550566805</v>
      </c>
      <c r="C15" s="3">
        <v>0.1799</v>
      </c>
      <c r="D15" s="1">
        <f t="shared" si="1"/>
        <v>9498.243697237174</v>
      </c>
      <c r="E15" s="1">
        <f t="shared" si="2"/>
        <v>2553.307045633554</v>
      </c>
      <c r="F15" s="1">
        <f t="shared" si="3"/>
        <v>12051.550742870728</v>
      </c>
      <c r="G15" s="5">
        <f t="shared" si="4"/>
        <v>12051.550742870728</v>
      </c>
    </row>
    <row r="16" spans="1:7" ht="15.75">
      <c r="A16" s="4">
        <v>10</v>
      </c>
      <c r="B16" s="1">
        <f t="shared" si="0"/>
        <v>151176.20730500313</v>
      </c>
      <c r="C16" s="3">
        <v>0.1799</v>
      </c>
      <c r="D16" s="1">
        <f t="shared" si="1"/>
        <v>9640.638200664933</v>
      </c>
      <c r="E16" s="1">
        <f t="shared" si="2"/>
        <v>2410.912542205807</v>
      </c>
      <c r="F16" s="1">
        <f t="shared" si="3"/>
        <v>12051.550742870739</v>
      </c>
      <c r="G16" s="5">
        <f t="shared" si="4"/>
        <v>12051.550742870739</v>
      </c>
    </row>
    <row r="17" spans="1:7" ht="15.75">
      <c r="A17" s="4">
        <v>11</v>
      </c>
      <c r="B17" s="1">
        <f t="shared" si="0"/>
        <v>141391.0398699799</v>
      </c>
      <c r="C17" s="3">
        <v>0.1799</v>
      </c>
      <c r="D17" s="1">
        <f t="shared" si="1"/>
        <v>9785.167435023233</v>
      </c>
      <c r="E17" s="1">
        <f t="shared" si="2"/>
        <v>2266.3833078475054</v>
      </c>
      <c r="F17" s="1">
        <f t="shared" si="3"/>
        <v>12051.550742870739</v>
      </c>
      <c r="G17" s="5">
        <f t="shared" si="4"/>
        <v>12051.550742870739</v>
      </c>
    </row>
    <row r="18" spans="1:7" ht="15.75">
      <c r="A18" s="4">
        <v>12</v>
      </c>
      <c r="B18" s="1">
        <f t="shared" si="0"/>
        <v>131459.17646649326</v>
      </c>
      <c r="C18" s="3">
        <v>0.1799</v>
      </c>
      <c r="D18" s="1">
        <f t="shared" si="1"/>
        <v>9931.863403486643</v>
      </c>
      <c r="E18" s="1">
        <f t="shared" si="2"/>
        <v>2119.6873393841156</v>
      </c>
      <c r="F18" s="1">
        <f t="shared" si="3"/>
        <v>12051.550742870759</v>
      </c>
      <c r="G18" s="5">
        <f t="shared" si="4"/>
        <v>12051.550742870759</v>
      </c>
    </row>
    <row r="19" spans="1:7" ht="15.75">
      <c r="A19" s="4">
        <v>13</v>
      </c>
      <c r="B19" s="1">
        <f t="shared" si="0"/>
        <v>121378.41787748267</v>
      </c>
      <c r="C19" s="3">
        <v>0.1799</v>
      </c>
      <c r="D19" s="1">
        <f t="shared" si="1"/>
        <v>10080.758589010578</v>
      </c>
      <c r="E19" s="1">
        <f t="shared" si="2"/>
        <v>1970.792153860178</v>
      </c>
      <c r="F19" s="1">
        <f t="shared" si="3"/>
        <v>12051.550742870757</v>
      </c>
      <c r="G19" s="5">
        <f t="shared" si="4"/>
        <v>12051.550742870757</v>
      </c>
    </row>
    <row r="20" spans="1:7" ht="15.75">
      <c r="A20" s="4">
        <v>14</v>
      </c>
      <c r="B20" s="1">
        <f t="shared" si="0"/>
        <v>111146.5319159585</v>
      </c>
      <c r="C20" s="3">
        <v>0.1799</v>
      </c>
      <c r="D20" s="1">
        <f t="shared" si="1"/>
        <v>10231.885961524169</v>
      </c>
      <c r="E20" s="1">
        <f t="shared" si="2"/>
        <v>1819.6647813465945</v>
      </c>
      <c r="F20" s="1">
        <f t="shared" si="3"/>
        <v>12051.550742870764</v>
      </c>
      <c r="G20" s="5">
        <f t="shared" si="4"/>
        <v>12051.550742870764</v>
      </c>
    </row>
    <row r="21" spans="1:7" ht="15.75">
      <c r="A21" s="4">
        <v>15</v>
      </c>
      <c r="B21" s="1">
        <f t="shared" si="0"/>
        <v>100761.2529307278</v>
      </c>
      <c r="C21" s="3">
        <v>0.1799</v>
      </c>
      <c r="D21" s="1">
        <f t="shared" si="1"/>
        <v>10385.278985230709</v>
      </c>
      <c r="E21" s="1">
        <f t="shared" si="2"/>
        <v>1666.271757640078</v>
      </c>
      <c r="F21" s="1">
        <f t="shared" si="3"/>
        <v>12051.550742870786</v>
      </c>
      <c r="G21" s="5">
        <f t="shared" si="4"/>
        <v>12051.550742870786</v>
      </c>
    </row>
    <row r="22" spans="1:7" ht="15.75">
      <c r="A22" s="4">
        <v>16</v>
      </c>
      <c r="B22" s="1">
        <f t="shared" si="0"/>
        <v>90220.28130471017</v>
      </c>
      <c r="C22" s="3">
        <v>0.1799</v>
      </c>
      <c r="D22" s="1">
        <f t="shared" si="1"/>
        <v>10540.971626017634</v>
      </c>
      <c r="E22" s="1">
        <f t="shared" si="2"/>
        <v>1510.5791168531612</v>
      </c>
      <c r="F22" s="1">
        <f t="shared" si="3"/>
        <v>12051.550742870795</v>
      </c>
      <c r="G22" s="5">
        <f t="shared" si="4"/>
        <v>12051.550742870795</v>
      </c>
    </row>
    <row r="23" spans="1:7" ht="15.75">
      <c r="A23" s="4">
        <v>17</v>
      </c>
      <c r="B23" s="1">
        <f t="shared" si="0"/>
        <v>79521.28294573248</v>
      </c>
      <c r="C23" s="3">
        <v>0.1799</v>
      </c>
      <c r="D23" s="1">
        <f t="shared" si="1"/>
        <v>10698.998358977688</v>
      </c>
      <c r="E23" s="1">
        <f t="shared" si="2"/>
        <v>1352.5523838931133</v>
      </c>
      <c r="F23" s="1">
        <f t="shared" si="3"/>
        <v>12051.5507428708</v>
      </c>
      <c r="G23" s="5">
        <f t="shared" si="4"/>
        <v>12051.5507428708</v>
      </c>
    </row>
    <row r="24" spans="1:7" ht="15.75">
      <c r="A24" s="4">
        <v>18</v>
      </c>
      <c r="B24" s="1">
        <f t="shared" si="0"/>
        <v>68661.88876968977</v>
      </c>
      <c r="C24" s="3">
        <v>0.1799</v>
      </c>
      <c r="D24" s="1">
        <f t="shared" si="1"/>
        <v>10859.394176042713</v>
      </c>
      <c r="E24" s="1">
        <f t="shared" si="2"/>
        <v>1192.1565668281062</v>
      </c>
      <c r="F24" s="1">
        <f t="shared" si="3"/>
        <v>12051.550742870819</v>
      </c>
      <c r="G24" s="5">
        <f t="shared" si="4"/>
        <v>12051.550742870819</v>
      </c>
    </row>
    <row r="25" spans="1:7" ht="15.75">
      <c r="A25" s="4">
        <v>19</v>
      </c>
      <c r="B25" s="1">
        <f t="shared" si="0"/>
        <v>57639.69417595787</v>
      </c>
      <c r="C25" s="3">
        <v>0.1799</v>
      </c>
      <c r="D25" s="1">
        <f t="shared" si="1"/>
        <v>11022.194593731901</v>
      </c>
      <c r="E25" s="1">
        <f t="shared" si="2"/>
        <v>1029.3561491389326</v>
      </c>
      <c r="F25" s="1">
        <f t="shared" si="3"/>
        <v>12051.550742870833</v>
      </c>
      <c r="G25" s="5">
        <f t="shared" si="4"/>
        <v>12051.550742870833</v>
      </c>
    </row>
    <row r="26" spans="1:7" ht="15.75">
      <c r="A26" s="4">
        <v>20</v>
      </c>
      <c r="B26" s="1">
        <f t="shared" si="0"/>
        <v>46452.25851494155</v>
      </c>
      <c r="C26" s="3">
        <v>0.1799</v>
      </c>
      <c r="D26" s="1">
        <f t="shared" si="1"/>
        <v>11187.435661016316</v>
      </c>
      <c r="E26" s="1">
        <f t="shared" si="2"/>
        <v>864.1150818545684</v>
      </c>
      <c r="F26" s="1">
        <f t="shared" si="3"/>
        <v>12051.550742870884</v>
      </c>
      <c r="G26" s="5">
        <f t="shared" si="4"/>
        <v>12051.550742870884</v>
      </c>
    </row>
    <row r="27" spans="1:7" ht="15.75">
      <c r="A27" s="4">
        <v>21</v>
      </c>
      <c r="B27" s="1">
        <f t="shared" si="0"/>
        <v>35097.104547640505</v>
      </c>
      <c r="C27" s="3">
        <v>0.1799</v>
      </c>
      <c r="D27" s="1">
        <f t="shared" si="1"/>
        <v>11355.15396730105</v>
      </c>
      <c r="E27" s="1">
        <f t="shared" si="2"/>
        <v>696.3967755698321</v>
      </c>
      <c r="F27" s="1">
        <f t="shared" si="3"/>
        <v>12051.550742870882</v>
      </c>
      <c r="G27" s="5">
        <f t="shared" si="4"/>
        <v>12051.550742870882</v>
      </c>
    </row>
    <row r="28" spans="1:7" ht="15.75">
      <c r="A28" s="4">
        <v>22</v>
      </c>
      <c r="B28" s="1">
        <f t="shared" si="0"/>
        <v>23571.71789711296</v>
      </c>
      <c r="C28" s="3">
        <v>0.1799</v>
      </c>
      <c r="D28" s="1">
        <f t="shared" si="1"/>
        <v>11525.386650527545</v>
      </c>
      <c r="E28" s="1">
        <f t="shared" si="2"/>
        <v>526.1640923433773</v>
      </c>
      <c r="F28" s="1">
        <f t="shared" si="3"/>
        <v>12051.550742870922</v>
      </c>
      <c r="G28" s="5">
        <f t="shared" si="4"/>
        <v>12051.550742870922</v>
      </c>
    </row>
    <row r="29" spans="1:7" ht="15.75">
      <c r="A29" s="4">
        <v>23</v>
      </c>
      <c r="B29" s="1">
        <f t="shared" si="0"/>
        <v>11873.546491716199</v>
      </c>
      <c r="C29" s="3">
        <v>0.1799</v>
      </c>
      <c r="D29" s="1">
        <f t="shared" si="1"/>
        <v>11698.171405396763</v>
      </c>
      <c r="E29" s="1">
        <f t="shared" si="2"/>
        <v>353.3793374742185</v>
      </c>
      <c r="F29" s="1">
        <f t="shared" si="3"/>
        <v>12051.55074287098</v>
      </c>
      <c r="G29" s="5">
        <f t="shared" si="4"/>
        <v>12051.55074287098</v>
      </c>
    </row>
    <row r="30" spans="1:7" ht="15.75">
      <c r="A30" s="4">
        <v>24</v>
      </c>
      <c r="B30" s="1">
        <f t="shared" si="0"/>
        <v>5.4569682106375694E-11</v>
      </c>
      <c r="C30" s="3">
        <v>0.1799</v>
      </c>
      <c r="D30" s="1">
        <f t="shared" si="1"/>
        <v>11873.546491716144</v>
      </c>
      <c r="E30" s="1">
        <f t="shared" si="2"/>
        <v>178.00425115497868</v>
      </c>
      <c r="F30" s="1">
        <f t="shared" si="3"/>
        <v>12051.550742871123</v>
      </c>
      <c r="G30" s="5">
        <f t="shared" si="4"/>
        <v>12051.550742871123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Stanley</cp:lastModifiedBy>
  <dcterms:created xsi:type="dcterms:W3CDTF">2010-08-17T14:45:54Z</dcterms:created>
  <dcterms:modified xsi:type="dcterms:W3CDTF">2010-08-17T15:07:17Z</dcterms:modified>
  <cp:category/>
  <cp:version/>
  <cp:contentType/>
  <cp:contentStatus/>
</cp:coreProperties>
</file>