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850" windowHeight="8100" activeTab="0"/>
  </bookViews>
  <sheets>
    <sheet name="20年期" sheetId="1" r:id="rId1"/>
    <sheet name="30年期" sheetId="2" r:id="rId2"/>
  </sheets>
  <definedNames/>
  <calcPr fullCalcOnLoad="1"/>
</workbook>
</file>

<file path=xl/sharedStrings.xml><?xml version="1.0" encoding="utf-8"?>
<sst xmlns="http://schemas.openxmlformats.org/spreadsheetml/2006/main" count="24" uniqueCount="13">
  <si>
    <t>每月繳款</t>
  </si>
  <si>
    <t>提早還款</t>
  </si>
  <si>
    <t>月份</t>
  </si>
  <si>
    <t>貸款結餘</t>
  </si>
  <si>
    <t>償還本金</t>
  </si>
  <si>
    <t>利息</t>
  </si>
  <si>
    <t>貸款金額</t>
  </si>
  <si>
    <r>
      <t>寬限期(月</t>
    </r>
    <r>
      <rPr>
        <sz val="12"/>
        <rFont val="新細明體"/>
        <family val="1"/>
      </rPr>
      <t>)</t>
    </r>
  </si>
  <si>
    <t>繳交利息總額</t>
  </si>
  <si>
    <t>本利和</t>
  </si>
  <si>
    <t>貸款年數</t>
  </si>
  <si>
    <t>年利率</t>
  </si>
  <si>
    <t>年利率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</si>
</sst>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0.0%"/>
    <numFmt numFmtId="180" formatCode="0.000%"/>
    <numFmt numFmtId="181" formatCode="_-* #,##0.0_-;\-* #,##0.0_-;_-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%"/>
    <numFmt numFmtId="186" formatCode="&quot;$&quot;#,##0.0;[Red]\-&quot;$&quot;#,##0.0"/>
    <numFmt numFmtId="187" formatCode="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0.00_);[Red]\(0.00\)"/>
    <numFmt numFmtId="195" formatCode="0.0_);[Red]\(0.0\)"/>
    <numFmt numFmtId="196" formatCode="0_);[Red]\(0\)"/>
    <numFmt numFmtId="197" formatCode="#,##0_ ;[Red]\-#,##0\ "/>
  </numFmts>
  <fonts count="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color indexed="9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178" fontId="0" fillId="0" borderId="0" xfId="15" applyNumberFormat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8" fontId="0" fillId="2" borderId="1" xfId="15" applyNumberFormat="1" applyFill="1" applyBorder="1" applyAlignment="1">
      <alignment horizontal="center" vertical="center"/>
    </xf>
    <xf numFmtId="178" fontId="0" fillId="0" borderId="1" xfId="15" applyNumberFormat="1" applyBorder="1" applyAlignment="1">
      <alignment vertical="center"/>
    </xf>
    <xf numFmtId="178" fontId="0" fillId="3" borderId="1" xfId="15" applyNumberFormat="1" applyFill="1" applyBorder="1" applyAlignment="1">
      <alignment vertical="center"/>
    </xf>
    <xf numFmtId="192" fontId="0" fillId="0" borderId="0" xfId="0" applyNumberFormat="1" applyAlignment="1">
      <alignment vertical="center"/>
    </xf>
    <xf numFmtId="178" fontId="0" fillId="3" borderId="2" xfId="15" applyNumberFormat="1" applyFill="1" applyBorder="1" applyAlignment="1">
      <alignment vertical="center"/>
    </xf>
    <xf numFmtId="178" fontId="0" fillId="3" borderId="3" xfId="15" applyNumberFormat="1" applyFill="1" applyBorder="1" applyAlignment="1">
      <alignment vertical="center"/>
    </xf>
    <xf numFmtId="178" fontId="0" fillId="2" borderId="4" xfId="15" applyNumberFormat="1" applyFont="1" applyFill="1" applyBorder="1" applyAlignment="1">
      <alignment vertical="center"/>
    </xf>
    <xf numFmtId="178" fontId="0" fillId="2" borderId="5" xfId="15" applyNumberFormat="1" applyFont="1" applyFill="1" applyBorder="1" applyAlignment="1">
      <alignment vertical="center"/>
    </xf>
    <xf numFmtId="178" fontId="0" fillId="2" borderId="6" xfId="15" applyNumberFormat="1" applyFont="1" applyFill="1" applyBorder="1" applyAlignment="1">
      <alignment vertical="center"/>
    </xf>
    <xf numFmtId="178" fontId="4" fillId="4" borderId="3" xfId="15" applyNumberFormat="1" applyFont="1" applyFill="1" applyBorder="1" applyAlignment="1">
      <alignment vertical="center"/>
    </xf>
    <xf numFmtId="178" fontId="4" fillId="4" borderId="7" xfId="15" applyNumberFormat="1" applyFont="1" applyFill="1" applyBorder="1" applyAlignment="1">
      <alignment vertical="center"/>
    </xf>
    <xf numFmtId="196" fontId="0" fillId="3" borderId="3" xfId="15" applyNumberFormat="1" applyFill="1" applyBorder="1" applyAlignment="1">
      <alignment vertical="center"/>
    </xf>
    <xf numFmtId="178" fontId="0" fillId="0" borderId="0" xfId="15" applyNumberFormat="1" applyAlignment="1">
      <alignment vertical="center"/>
    </xf>
    <xf numFmtId="178" fontId="0" fillId="0" borderId="1" xfId="15" applyNumberFormat="1" applyBorder="1" applyAlignment="1">
      <alignment vertical="center"/>
    </xf>
    <xf numFmtId="178" fontId="0" fillId="3" borderId="1" xfId="15" applyNumberFormat="1" applyFill="1" applyBorder="1" applyAlignment="1">
      <alignment vertical="center"/>
    </xf>
    <xf numFmtId="8" fontId="0" fillId="0" borderId="0" xfId="0" applyNumberFormat="1" applyAlignment="1">
      <alignment vertical="center"/>
    </xf>
    <xf numFmtId="178" fontId="0" fillId="2" borderId="8" xfId="15" applyNumberFormat="1" applyFont="1" applyFill="1" applyBorder="1" applyAlignment="1">
      <alignment vertical="center"/>
    </xf>
    <xf numFmtId="10" fontId="0" fillId="3" borderId="9" xfId="18" applyNumberFormat="1" applyFill="1" applyBorder="1" applyAlignment="1">
      <alignment vertical="center"/>
    </xf>
    <xf numFmtId="197" fontId="0" fillId="0" borderId="1" xfId="0" applyNumberForma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781050</xdr:colOff>
      <xdr:row>30</xdr:row>
      <xdr:rowOff>180975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7105650" y="647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781050</xdr:colOff>
      <xdr:row>30</xdr:row>
      <xdr:rowOff>180975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7105650" y="647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workbookViewId="0" topLeftCell="A1">
      <selection activeCell="G17" sqref="G17"/>
    </sheetView>
  </sheetViews>
  <sheetFormatPr defaultColWidth="9.00390625" defaultRowHeight="16.5"/>
  <cols>
    <col min="1" max="1" width="13.875" style="0" bestFit="1" customWidth="1"/>
    <col min="2" max="2" width="14.75390625" style="0" bestFit="1" customWidth="1"/>
    <col min="3" max="3" width="10.875" style="19" customWidth="1"/>
    <col min="4" max="4" width="11.25390625" style="4" customWidth="1"/>
    <col min="5" max="5" width="10.125" style="1" customWidth="1"/>
    <col min="6" max="6" width="10.875" style="1" bestFit="1" customWidth="1"/>
    <col min="7" max="7" width="11.25390625" style="0" bestFit="1" customWidth="1"/>
    <col min="8" max="8" width="11.875" style="0" bestFit="1" customWidth="1"/>
  </cols>
  <sheetData>
    <row r="1" spans="1:4" ht="16.5">
      <c r="A1" s="13" t="s">
        <v>6</v>
      </c>
      <c r="B1" s="11">
        <v>1000000</v>
      </c>
      <c r="D1" s="1"/>
    </row>
    <row r="2" spans="1:4" ht="16.5">
      <c r="A2" s="23" t="s">
        <v>11</v>
      </c>
      <c r="B2" s="24">
        <v>0.035</v>
      </c>
      <c r="D2" s="1"/>
    </row>
    <row r="3" spans="1:4" ht="16.5">
      <c r="A3" s="14" t="s">
        <v>7</v>
      </c>
      <c r="B3" s="18">
        <v>0</v>
      </c>
      <c r="D3" s="1"/>
    </row>
    <row r="4" spans="1:4" ht="16.5">
      <c r="A4" s="14" t="s">
        <v>10</v>
      </c>
      <c r="B4" s="12">
        <v>20</v>
      </c>
      <c r="D4" s="1"/>
    </row>
    <row r="5" spans="1:4" ht="16.5">
      <c r="A5" s="14" t="s">
        <v>8</v>
      </c>
      <c r="B5" s="16">
        <f>SUM(E:E)</f>
        <v>391903.3231594238</v>
      </c>
      <c r="D5" s="1"/>
    </row>
    <row r="6" spans="1:4" ht="17.25" thickBot="1">
      <c r="A6" s="15" t="s">
        <v>9</v>
      </c>
      <c r="B6" s="17">
        <f>SUM(D:D)+B5</f>
        <v>1391903.323159427</v>
      </c>
      <c r="D6" s="1"/>
    </row>
    <row r="7" spans="1:4" ht="16.5">
      <c r="A7" s="1"/>
      <c r="B7" s="1"/>
      <c r="D7" s="1"/>
    </row>
    <row r="8" spans="1:6" ht="16.5">
      <c r="A8" s="5" t="s">
        <v>2</v>
      </c>
      <c r="B8" s="5" t="s">
        <v>3</v>
      </c>
      <c r="C8" s="7" t="s">
        <v>1</v>
      </c>
      <c r="D8" s="6" t="s">
        <v>4</v>
      </c>
      <c r="E8" s="7" t="s">
        <v>5</v>
      </c>
      <c r="F8" s="7" t="s">
        <v>0</v>
      </c>
    </row>
    <row r="9" spans="1:6" ht="16.5">
      <c r="A9" s="3">
        <v>0</v>
      </c>
      <c r="B9" s="25">
        <f>B1</f>
        <v>1000000</v>
      </c>
      <c r="C9" s="20"/>
      <c r="D9" s="2"/>
      <c r="E9" s="8"/>
      <c r="F9" s="8"/>
    </row>
    <row r="10" spans="1:6" ht="16.5">
      <c r="A10" s="3">
        <f aca="true" t="shared" si="0" ref="A10:A73">A9+1</f>
        <v>1</v>
      </c>
      <c r="B10" s="25">
        <f>B9-D10-C10</f>
        <v>997117.0694868357</v>
      </c>
      <c r="C10" s="21"/>
      <c r="D10" s="2">
        <f>F10-E10</f>
        <v>2882.9305131642736</v>
      </c>
      <c r="E10" s="8">
        <f>B9*$B$2/12</f>
        <v>2916.6666666666665</v>
      </c>
      <c r="F10" s="8">
        <f>IF(A10&lt;=$B$3,B9*($B$2/12),-PMT($B$2/12,$B$4*12,$B$1))</f>
        <v>5799.59717983094</v>
      </c>
    </row>
    <row r="11" spans="1:6" ht="16.5">
      <c r="A11" s="3">
        <f t="shared" si="0"/>
        <v>2</v>
      </c>
      <c r="B11" s="25">
        <f>B10-D11-C11</f>
        <v>994225.7304263414</v>
      </c>
      <c r="C11" s="21"/>
      <c r="D11" s="2">
        <f>F11-E11</f>
        <v>2891.3390604943356</v>
      </c>
      <c r="E11" s="8">
        <f aca="true" t="shared" si="1" ref="E11:E74">B10*$B$2/12</f>
        <v>2908.2581193366045</v>
      </c>
      <c r="F11" s="8">
        <f>IF(A11&lt;=$B$3,B10*($B$2/12),-PMT($B$2/12,$B$4*12,$B$1))</f>
        <v>5799.59717983094</v>
      </c>
    </row>
    <row r="12" spans="1:6" ht="16.5">
      <c r="A12" s="3">
        <f t="shared" si="0"/>
        <v>3</v>
      </c>
      <c r="B12" s="25">
        <f>B11-D12-C12</f>
        <v>991325.9582935873</v>
      </c>
      <c r="C12" s="21"/>
      <c r="D12" s="2">
        <f>F12-E12</f>
        <v>2899.7721327541108</v>
      </c>
      <c r="E12" s="8">
        <f t="shared" si="1"/>
        <v>2899.8250470768294</v>
      </c>
      <c r="F12" s="8">
        <f>IF(A12&lt;=$B$3,B11*($B$2/12),-PMT($B$2/12,$B$4*12,$B$1))</f>
        <v>5799.59717983094</v>
      </c>
    </row>
    <row r="13" spans="1:6" ht="16.5">
      <c r="A13" s="3">
        <f t="shared" si="0"/>
        <v>4</v>
      </c>
      <c r="B13" s="25">
        <f>B12-D13-C13</f>
        <v>988417.7284921127</v>
      </c>
      <c r="C13" s="21"/>
      <c r="D13" s="2">
        <f>F13-E13</f>
        <v>2908.2298014746434</v>
      </c>
      <c r="E13" s="8">
        <f t="shared" si="1"/>
        <v>2891.3673783562967</v>
      </c>
      <c r="F13" s="8">
        <f aca="true" t="shared" si="2" ref="F13:F76">IF(A13&lt;=$B$3,B12*($B$2/12),-PMT($B$2/12,$B$4*12,$B$1))</f>
        <v>5799.59717983094</v>
      </c>
    </row>
    <row r="14" spans="1:6" ht="16.5">
      <c r="A14" s="3">
        <f t="shared" si="0"/>
        <v>5</v>
      </c>
      <c r="B14" s="25">
        <f>B13-D14-C14</f>
        <v>985501.0163537171</v>
      </c>
      <c r="C14" s="9"/>
      <c r="D14" s="2">
        <f>F14-E14</f>
        <v>2916.712138395611</v>
      </c>
      <c r="E14" s="8">
        <f t="shared" si="1"/>
        <v>2882.885041435329</v>
      </c>
      <c r="F14" s="8">
        <f t="shared" si="2"/>
        <v>5799.59717983094</v>
      </c>
    </row>
    <row r="15" spans="1:6" ht="16.5">
      <c r="A15" s="3">
        <f t="shared" si="0"/>
        <v>6</v>
      </c>
      <c r="B15" s="25">
        <f>B14-D15-C15</f>
        <v>982575.7971382511</v>
      </c>
      <c r="C15" s="21"/>
      <c r="D15" s="2">
        <f>F15-E15</f>
        <v>2925.2192154659315</v>
      </c>
      <c r="E15" s="8">
        <f t="shared" si="1"/>
        <v>2874.3779643650087</v>
      </c>
      <c r="F15" s="8">
        <f t="shared" si="2"/>
        <v>5799.59717983094</v>
      </c>
    </row>
    <row r="16" spans="1:6" ht="16.5">
      <c r="A16" s="3">
        <f t="shared" si="0"/>
        <v>7</v>
      </c>
      <c r="B16" s="25">
        <f>B15-D16-C16</f>
        <v>979642.0460334067</v>
      </c>
      <c r="C16" s="21"/>
      <c r="D16" s="2">
        <f>F16-E16</f>
        <v>2933.751104844374</v>
      </c>
      <c r="E16" s="8">
        <f t="shared" si="1"/>
        <v>2865.8460749865662</v>
      </c>
      <c r="F16" s="8">
        <f t="shared" si="2"/>
        <v>5799.59717983094</v>
      </c>
    </row>
    <row r="17" spans="1:6" ht="16.5">
      <c r="A17" s="3">
        <f t="shared" si="0"/>
        <v>8</v>
      </c>
      <c r="B17" s="25">
        <f>B16-D17-C17</f>
        <v>976699.7381545065</v>
      </c>
      <c r="C17" s="21"/>
      <c r="D17" s="2">
        <f>F17-E17</f>
        <v>2942.30787890017</v>
      </c>
      <c r="E17" s="8">
        <f t="shared" si="1"/>
        <v>2857.28930093077</v>
      </c>
      <c r="F17" s="8">
        <f t="shared" si="2"/>
        <v>5799.59717983094</v>
      </c>
    </row>
    <row r="18" spans="1:8" ht="16.5">
      <c r="A18" s="3">
        <f t="shared" si="0"/>
        <v>9</v>
      </c>
      <c r="B18" s="25">
        <f>B17-D18-C18</f>
        <v>973748.848544293</v>
      </c>
      <c r="C18" s="21"/>
      <c r="D18" s="2">
        <f>F18-E18</f>
        <v>2950.889610213629</v>
      </c>
      <c r="E18" s="8">
        <f t="shared" si="1"/>
        <v>2848.707569617311</v>
      </c>
      <c r="F18" s="8">
        <f t="shared" si="2"/>
        <v>5799.59717983094</v>
      </c>
      <c r="H18" s="10"/>
    </row>
    <row r="19" spans="1:6" ht="16.5">
      <c r="A19" s="3">
        <f t="shared" si="0"/>
        <v>10</v>
      </c>
      <c r="B19" s="25">
        <f>B18-D19-C19</f>
        <v>970789.3521727162</v>
      </c>
      <c r="C19" s="21"/>
      <c r="D19" s="2">
        <f>F19-E19</f>
        <v>2959.496371576752</v>
      </c>
      <c r="E19" s="8">
        <f t="shared" si="1"/>
        <v>2840.100808254188</v>
      </c>
      <c r="F19" s="8">
        <f t="shared" si="2"/>
        <v>5799.59717983094</v>
      </c>
    </row>
    <row r="20" spans="1:6" ht="16.5">
      <c r="A20" s="3">
        <f t="shared" si="0"/>
        <v>11</v>
      </c>
      <c r="B20" s="25">
        <f>B19-D20-C20</f>
        <v>967821.2239367223</v>
      </c>
      <c r="C20" s="21"/>
      <c r="D20" s="2">
        <f>F20-E20</f>
        <v>2968.128235993851</v>
      </c>
      <c r="E20" s="8">
        <f t="shared" si="1"/>
        <v>2831.4689438370892</v>
      </c>
      <c r="F20" s="8">
        <f t="shared" si="2"/>
        <v>5799.59717983094</v>
      </c>
    </row>
    <row r="21" spans="1:6" ht="16.5">
      <c r="A21" s="3">
        <f t="shared" si="0"/>
        <v>12</v>
      </c>
      <c r="B21" s="25">
        <f>B20-D21-C21</f>
        <v>964844.4386600401</v>
      </c>
      <c r="C21" s="21"/>
      <c r="D21" s="2">
        <f>F21-E21</f>
        <v>2976.7852766821666</v>
      </c>
      <c r="E21" s="8">
        <f t="shared" si="1"/>
        <v>2822.8119031487736</v>
      </c>
      <c r="F21" s="8">
        <f t="shared" si="2"/>
        <v>5799.59717983094</v>
      </c>
    </row>
    <row r="22" spans="1:6" ht="16.5">
      <c r="A22" s="3">
        <f t="shared" si="0"/>
        <v>13</v>
      </c>
      <c r="B22" s="25">
        <f>B21-D22-C22</f>
        <v>961858.9710929677</v>
      </c>
      <c r="C22" s="21"/>
      <c r="D22" s="2">
        <f>F22-E22</f>
        <v>2985.4675670724896</v>
      </c>
      <c r="E22" s="8">
        <f t="shared" si="1"/>
        <v>2814.1296127584505</v>
      </c>
      <c r="F22" s="8">
        <f t="shared" si="2"/>
        <v>5799.59717983094</v>
      </c>
    </row>
    <row r="23" spans="1:6" ht="16.5">
      <c r="A23" s="3">
        <f t="shared" si="0"/>
        <v>14</v>
      </c>
      <c r="B23" s="25">
        <f>B22-D23-C23</f>
        <v>958864.7959121579</v>
      </c>
      <c r="C23" s="21"/>
      <c r="D23" s="2">
        <f>F23-E23</f>
        <v>2994.175180809784</v>
      </c>
      <c r="E23" s="8">
        <f t="shared" si="1"/>
        <v>2805.4219990211564</v>
      </c>
      <c r="F23" s="8">
        <f t="shared" si="2"/>
        <v>5799.59717983094</v>
      </c>
    </row>
    <row r="24" spans="1:6" ht="16.5">
      <c r="A24" s="3">
        <f t="shared" si="0"/>
        <v>15</v>
      </c>
      <c r="B24" s="25">
        <f>B23-D24-C24</f>
        <v>955861.8877204041</v>
      </c>
      <c r="C24" s="21"/>
      <c r="D24" s="2">
        <f>F24-E24</f>
        <v>3002.908191753813</v>
      </c>
      <c r="E24" s="8">
        <f t="shared" si="1"/>
        <v>2796.6889880771273</v>
      </c>
      <c r="F24" s="8">
        <f t="shared" si="2"/>
        <v>5799.59717983094</v>
      </c>
    </row>
    <row r="25" spans="1:6" ht="16.5">
      <c r="A25" s="3">
        <f t="shared" si="0"/>
        <v>16</v>
      </c>
      <c r="B25" s="25">
        <f>B24-D25-C25</f>
        <v>952850.2210464244</v>
      </c>
      <c r="C25" s="21"/>
      <c r="D25" s="2">
        <f>F25-E25</f>
        <v>3011.6666739797615</v>
      </c>
      <c r="E25" s="8">
        <f t="shared" si="1"/>
        <v>2787.9305058511786</v>
      </c>
      <c r="F25" s="8">
        <f t="shared" si="2"/>
        <v>5799.59717983094</v>
      </c>
    </row>
    <row r="26" spans="1:6" ht="16.5">
      <c r="A26" s="3">
        <f t="shared" si="0"/>
        <v>17</v>
      </c>
      <c r="B26" s="25">
        <f>B25-D26-C26</f>
        <v>949829.7703446455</v>
      </c>
      <c r="C26" s="21"/>
      <c r="D26" s="2">
        <f>F26-E26</f>
        <v>3020.4507017788687</v>
      </c>
      <c r="E26" s="8">
        <f t="shared" si="1"/>
        <v>2779.1464780520714</v>
      </c>
      <c r="F26" s="8">
        <f t="shared" si="2"/>
        <v>5799.59717983094</v>
      </c>
    </row>
    <row r="27" spans="1:6" ht="16.5">
      <c r="A27" s="3">
        <f t="shared" si="0"/>
        <v>18</v>
      </c>
      <c r="B27" s="25">
        <f>B26-D27-C27</f>
        <v>946800.5099949865</v>
      </c>
      <c r="C27" s="21"/>
      <c r="D27" s="2">
        <f>F27-E27</f>
        <v>3029.260349659057</v>
      </c>
      <c r="E27" s="8">
        <f t="shared" si="1"/>
        <v>2770.3368301718833</v>
      </c>
      <c r="F27" s="8">
        <f t="shared" si="2"/>
        <v>5799.59717983094</v>
      </c>
    </row>
    <row r="28" spans="1:6" ht="16.5">
      <c r="A28" s="3">
        <f t="shared" si="0"/>
        <v>19</v>
      </c>
      <c r="B28" s="25">
        <f>B27-D28-C28</f>
        <v>943762.414302641</v>
      </c>
      <c r="C28" s="21"/>
      <c r="D28" s="2">
        <f>F28-E28</f>
        <v>3038.095692345563</v>
      </c>
      <c r="E28" s="8">
        <f t="shared" si="1"/>
        <v>2761.5014874853773</v>
      </c>
      <c r="F28" s="8">
        <f t="shared" si="2"/>
        <v>5799.59717983094</v>
      </c>
    </row>
    <row r="29" spans="1:6" ht="16.5">
      <c r="A29" s="3">
        <f t="shared" si="0"/>
        <v>20</v>
      </c>
      <c r="B29" s="25">
        <f>B28-D29-C29</f>
        <v>940715.4574978594</v>
      </c>
      <c r="C29" s="21"/>
      <c r="D29" s="2">
        <f>F29-E29</f>
        <v>3046.9568047815706</v>
      </c>
      <c r="E29" s="8">
        <f t="shared" si="1"/>
        <v>2752.6403750493696</v>
      </c>
      <c r="F29" s="8">
        <f t="shared" si="2"/>
        <v>5799.59717983094</v>
      </c>
    </row>
    <row r="30" spans="1:6" ht="16.5">
      <c r="A30" s="3">
        <f t="shared" si="0"/>
        <v>21</v>
      </c>
      <c r="B30" s="25">
        <f>B29-D30-C30</f>
        <v>937659.6137357305</v>
      </c>
      <c r="C30" s="21"/>
      <c r="D30" s="2">
        <f>F30-E30</f>
        <v>3055.84376212885</v>
      </c>
      <c r="E30" s="8">
        <f t="shared" si="1"/>
        <v>2743.7534177020902</v>
      </c>
      <c r="F30" s="8">
        <f t="shared" si="2"/>
        <v>5799.59717983094</v>
      </c>
    </row>
    <row r="31" spans="1:6" ht="16.5">
      <c r="A31" s="3">
        <f t="shared" si="0"/>
        <v>22</v>
      </c>
      <c r="B31" s="25">
        <f>B30-D31-C31</f>
        <v>934594.8570959622</v>
      </c>
      <c r="C31" s="21"/>
      <c r="D31" s="2">
        <f>F31-E31</f>
        <v>3064.7566397683927</v>
      </c>
      <c r="E31" s="8">
        <f t="shared" si="1"/>
        <v>2734.8405400625475</v>
      </c>
      <c r="F31" s="8">
        <f t="shared" si="2"/>
        <v>5799.59717983094</v>
      </c>
    </row>
    <row r="32" spans="1:6" ht="16.5">
      <c r="A32" s="3">
        <f t="shared" si="0"/>
        <v>23</v>
      </c>
      <c r="B32" s="25">
        <f>B31-D32-C32</f>
        <v>931521.1615826611</v>
      </c>
      <c r="C32" s="21"/>
      <c r="D32" s="2">
        <f>F32-E32</f>
        <v>3073.69551330105</v>
      </c>
      <c r="E32" s="8">
        <f t="shared" si="1"/>
        <v>2725.90166652989</v>
      </c>
      <c r="F32" s="8">
        <f t="shared" si="2"/>
        <v>5799.59717983094</v>
      </c>
    </row>
    <row r="33" spans="1:6" ht="16.5">
      <c r="A33" s="3">
        <f t="shared" si="0"/>
        <v>24</v>
      </c>
      <c r="B33" s="25">
        <f>B32-D33-C33</f>
        <v>928438.5011241129</v>
      </c>
      <c r="C33" s="21"/>
      <c r="D33" s="2">
        <f>F33-E33</f>
        <v>3082.6604585481787</v>
      </c>
      <c r="E33" s="8">
        <f t="shared" si="1"/>
        <v>2716.9367212827615</v>
      </c>
      <c r="F33" s="8">
        <f t="shared" si="2"/>
        <v>5799.59717983094</v>
      </c>
    </row>
    <row r="34" spans="1:6" ht="16.5">
      <c r="A34" s="3">
        <f t="shared" si="0"/>
        <v>25</v>
      </c>
      <c r="B34" s="25">
        <f>B33-D34-C34</f>
        <v>925346.8495725606</v>
      </c>
      <c r="C34" s="21"/>
      <c r="D34" s="2">
        <f>F34-E34</f>
        <v>3091.6515515522774</v>
      </c>
      <c r="E34" s="8">
        <f t="shared" si="1"/>
        <v>2707.9456282786628</v>
      </c>
      <c r="F34" s="8">
        <f t="shared" si="2"/>
        <v>5799.59717983094</v>
      </c>
    </row>
    <row r="35" spans="1:8" ht="16.5">
      <c r="A35" s="3">
        <f t="shared" si="0"/>
        <v>26</v>
      </c>
      <c r="B35" s="25">
        <f>B34-D35-C35</f>
        <v>922246.180703983</v>
      </c>
      <c r="C35" s="21"/>
      <c r="D35" s="2">
        <f>F35-E35</f>
        <v>3100.668868577638</v>
      </c>
      <c r="E35" s="8">
        <f t="shared" si="1"/>
        <v>2698.928311253302</v>
      </c>
      <c r="F35" s="8">
        <f t="shared" si="2"/>
        <v>5799.59717983094</v>
      </c>
      <c r="H35" s="22"/>
    </row>
    <row r="36" spans="1:6" ht="16.5">
      <c r="A36" s="3">
        <f t="shared" si="0"/>
        <v>27</v>
      </c>
      <c r="B36" s="25">
        <f>B35-D36-C36</f>
        <v>919136.468217872</v>
      </c>
      <c r="C36" s="21"/>
      <c r="D36" s="2">
        <f>F36-E36</f>
        <v>3109.7124861109896</v>
      </c>
      <c r="E36" s="8">
        <f t="shared" si="1"/>
        <v>2689.8846937199505</v>
      </c>
      <c r="F36" s="8">
        <f t="shared" si="2"/>
        <v>5799.59717983094</v>
      </c>
    </row>
    <row r="37" spans="1:6" ht="16.5">
      <c r="A37" s="3">
        <f t="shared" si="0"/>
        <v>28</v>
      </c>
      <c r="B37" s="25">
        <f>B36-D37-C37</f>
        <v>916017.6857370099</v>
      </c>
      <c r="C37" s="21"/>
      <c r="D37" s="2">
        <f>F37-E37</f>
        <v>3118.7824808621467</v>
      </c>
      <c r="E37" s="8">
        <f t="shared" si="1"/>
        <v>2680.8146989687934</v>
      </c>
      <c r="F37" s="8">
        <f t="shared" si="2"/>
        <v>5799.59717983094</v>
      </c>
    </row>
    <row r="38" spans="1:6" ht="16.5">
      <c r="A38" s="3">
        <f t="shared" si="0"/>
        <v>29</v>
      </c>
      <c r="B38" s="25">
        <f>B37-D38-C38</f>
        <v>912889.8068072452</v>
      </c>
      <c r="C38" s="21"/>
      <c r="D38" s="2">
        <f>F38-E38</f>
        <v>3127.8789297646613</v>
      </c>
      <c r="E38" s="8">
        <f t="shared" si="1"/>
        <v>2671.718250066279</v>
      </c>
      <c r="F38" s="8">
        <f t="shared" si="2"/>
        <v>5799.59717983094</v>
      </c>
    </row>
    <row r="39" spans="1:6" ht="16.5">
      <c r="A39" s="3">
        <f t="shared" si="0"/>
        <v>30</v>
      </c>
      <c r="B39" s="25">
        <f>B38-D39-C39</f>
        <v>909752.8048972688</v>
      </c>
      <c r="C39" s="21"/>
      <c r="D39" s="2">
        <f>F39-E39</f>
        <v>3137.0019099764745</v>
      </c>
      <c r="E39" s="8">
        <f t="shared" si="1"/>
        <v>2662.5952698544656</v>
      </c>
      <c r="F39" s="8">
        <f t="shared" si="2"/>
        <v>5799.59717983094</v>
      </c>
    </row>
    <row r="40" spans="1:6" ht="16.5">
      <c r="A40" s="3">
        <f t="shared" si="0"/>
        <v>31</v>
      </c>
      <c r="B40" s="25">
        <f>B39-D40-C40</f>
        <v>906606.6533983882</v>
      </c>
      <c r="C40" s="21"/>
      <c r="D40" s="2">
        <f>F40-E40</f>
        <v>3146.1514988805725</v>
      </c>
      <c r="E40" s="8">
        <f t="shared" si="1"/>
        <v>2653.4456809503677</v>
      </c>
      <c r="F40" s="8">
        <f t="shared" si="2"/>
        <v>5799.59717983094</v>
      </c>
    </row>
    <row r="41" spans="1:6" ht="16.5">
      <c r="A41" s="3">
        <f t="shared" si="0"/>
        <v>32</v>
      </c>
      <c r="B41" s="25">
        <f>B40-D41-C41</f>
        <v>903451.3256243025</v>
      </c>
      <c r="C41" s="21"/>
      <c r="D41" s="2">
        <f>F41-E41</f>
        <v>3155.327774085641</v>
      </c>
      <c r="E41" s="8">
        <f t="shared" si="1"/>
        <v>2644.269405745299</v>
      </c>
      <c r="F41" s="8">
        <f t="shared" si="2"/>
        <v>5799.59717983094</v>
      </c>
    </row>
    <row r="42" spans="1:6" ht="16.5">
      <c r="A42" s="3">
        <f t="shared" si="0"/>
        <v>33</v>
      </c>
      <c r="B42" s="25">
        <f>B41-D42-C42</f>
        <v>900286.7948108758</v>
      </c>
      <c r="C42" s="21"/>
      <c r="D42" s="2">
        <f>F42-E42</f>
        <v>3164.5308134267243</v>
      </c>
      <c r="E42" s="8">
        <f t="shared" si="1"/>
        <v>2635.066366404216</v>
      </c>
      <c r="F42" s="8">
        <f t="shared" si="2"/>
        <v>5799.59717983094</v>
      </c>
    </row>
    <row r="43" spans="1:6" ht="16.5">
      <c r="A43" s="3">
        <f t="shared" si="0"/>
        <v>34</v>
      </c>
      <c r="B43" s="25">
        <f>B42-D43-C43</f>
        <v>897113.03411591</v>
      </c>
      <c r="C43" s="21"/>
      <c r="D43" s="2">
        <f>F43-E43</f>
        <v>3173.7606949658852</v>
      </c>
      <c r="E43" s="8">
        <f t="shared" si="1"/>
        <v>2625.836484865055</v>
      </c>
      <c r="F43" s="8">
        <f t="shared" si="2"/>
        <v>5799.59717983094</v>
      </c>
    </row>
    <row r="44" spans="1:6" ht="16.5">
      <c r="A44" s="3">
        <f t="shared" si="0"/>
        <v>35</v>
      </c>
      <c r="B44" s="25">
        <f>B43-D44-C44</f>
        <v>893930.0166189171</v>
      </c>
      <c r="C44" s="21"/>
      <c r="D44" s="2">
        <f>F44-E44</f>
        <v>3183.017496992869</v>
      </c>
      <c r="E44" s="8">
        <f t="shared" si="1"/>
        <v>2616.579682838071</v>
      </c>
      <c r="F44" s="8">
        <f t="shared" si="2"/>
        <v>5799.59717983094</v>
      </c>
    </row>
    <row r="45" spans="1:6" ht="16.5">
      <c r="A45" s="3">
        <f t="shared" si="0"/>
        <v>36</v>
      </c>
      <c r="B45" s="25">
        <f>B44-D45-C45</f>
        <v>890737.7153208914</v>
      </c>
      <c r="C45" s="21"/>
      <c r="D45" s="2">
        <f>F45-E45</f>
        <v>3192.301298025765</v>
      </c>
      <c r="E45" s="8">
        <f t="shared" si="1"/>
        <v>2607.295881805175</v>
      </c>
      <c r="F45" s="8">
        <f t="shared" si="2"/>
        <v>5799.59717983094</v>
      </c>
    </row>
    <row r="46" spans="1:6" ht="16.5">
      <c r="A46" s="3">
        <f t="shared" si="0"/>
        <v>37</v>
      </c>
      <c r="B46" s="25">
        <f>B45-D46-C46</f>
        <v>887536.1031440797</v>
      </c>
      <c r="C46" s="21"/>
      <c r="D46" s="2">
        <f>F46-E46</f>
        <v>3201.612176811673</v>
      </c>
      <c r="E46" s="8">
        <f t="shared" si="1"/>
        <v>2597.985003019267</v>
      </c>
      <c r="F46" s="8">
        <f t="shared" si="2"/>
        <v>5799.59717983094</v>
      </c>
    </row>
    <row r="47" spans="1:6" ht="16.5">
      <c r="A47" s="3">
        <f t="shared" si="0"/>
        <v>38</v>
      </c>
      <c r="B47" s="25">
        <f>B46-D47-C47</f>
        <v>884325.1529317523</v>
      </c>
      <c r="C47" s="21"/>
      <c r="D47" s="2">
        <f>F47-E47</f>
        <v>3210.950212327374</v>
      </c>
      <c r="E47" s="8">
        <f t="shared" si="1"/>
        <v>2588.646967503566</v>
      </c>
      <c r="F47" s="8">
        <f t="shared" si="2"/>
        <v>5799.59717983094</v>
      </c>
    </row>
    <row r="48" spans="1:6" ht="16.5">
      <c r="A48" s="3">
        <f t="shared" si="0"/>
        <v>39</v>
      </c>
      <c r="B48" s="25">
        <f>B47-D48-C48</f>
        <v>881104.8374479723</v>
      </c>
      <c r="C48" s="21"/>
      <c r="D48" s="2">
        <f>F48-E48</f>
        <v>3220.3154837799957</v>
      </c>
      <c r="E48" s="8">
        <f t="shared" si="1"/>
        <v>2579.2816960509444</v>
      </c>
      <c r="F48" s="8">
        <f t="shared" si="2"/>
        <v>5799.59717983094</v>
      </c>
    </row>
    <row r="49" spans="1:6" ht="16.5">
      <c r="A49" s="3">
        <f t="shared" si="0"/>
        <v>40</v>
      </c>
      <c r="B49" s="25">
        <f>B48-D49-C49</f>
        <v>877875.1293773645</v>
      </c>
      <c r="C49" s="21"/>
      <c r="D49" s="2">
        <f>F49-E49</f>
        <v>3229.708070607687</v>
      </c>
      <c r="E49" s="8">
        <f t="shared" si="1"/>
        <v>2569.889109223253</v>
      </c>
      <c r="F49" s="8">
        <f t="shared" si="2"/>
        <v>5799.59717983094</v>
      </c>
    </row>
    <row r="50" spans="1:6" ht="16.5">
      <c r="A50" s="3">
        <f t="shared" si="0"/>
        <v>41</v>
      </c>
      <c r="B50" s="25">
        <f>B49-D50-C50</f>
        <v>874636.0013248842</v>
      </c>
      <c r="C50" s="21"/>
      <c r="D50" s="2">
        <f>F50-E50</f>
        <v>3239.1280524802933</v>
      </c>
      <c r="E50" s="8">
        <f t="shared" si="1"/>
        <v>2560.469127350647</v>
      </c>
      <c r="F50" s="8">
        <f t="shared" si="2"/>
        <v>5799.59717983094</v>
      </c>
    </row>
    <row r="51" spans="1:6" ht="16.5">
      <c r="A51" s="3">
        <f t="shared" si="0"/>
        <v>42</v>
      </c>
      <c r="B51" s="25">
        <f>B50-D51-C51</f>
        <v>871387.4258155843</v>
      </c>
      <c r="C51" s="21"/>
      <c r="D51" s="2">
        <f>F51-E51</f>
        <v>3248.5755093000275</v>
      </c>
      <c r="E51" s="8">
        <f t="shared" si="1"/>
        <v>2551.0216705309126</v>
      </c>
      <c r="F51" s="8">
        <f t="shared" si="2"/>
        <v>5799.59717983094</v>
      </c>
    </row>
    <row r="52" spans="1:6" ht="16.5">
      <c r="A52" s="3">
        <f t="shared" si="0"/>
        <v>43</v>
      </c>
      <c r="B52" s="25">
        <f>B51-D52-C52</f>
        <v>868129.3752943821</v>
      </c>
      <c r="C52" s="21"/>
      <c r="D52" s="2">
        <f>F52-E52</f>
        <v>3258.0505212021526</v>
      </c>
      <c r="E52" s="8">
        <f t="shared" si="1"/>
        <v>2541.5466586287876</v>
      </c>
      <c r="F52" s="8">
        <f t="shared" si="2"/>
        <v>5799.59717983094</v>
      </c>
    </row>
    <row r="53" spans="1:6" ht="16.5">
      <c r="A53" s="3">
        <f t="shared" si="0"/>
        <v>44</v>
      </c>
      <c r="B53" s="25">
        <f>B52-D53-C53</f>
        <v>864861.8221258265</v>
      </c>
      <c r="C53" s="21"/>
      <c r="D53" s="2">
        <f>F53-E53</f>
        <v>3267.553168555659</v>
      </c>
      <c r="E53" s="8">
        <f t="shared" si="1"/>
        <v>2532.0440112752813</v>
      </c>
      <c r="F53" s="8">
        <f t="shared" si="2"/>
        <v>5799.59717983094</v>
      </c>
    </row>
    <row r="54" spans="1:6" ht="16.5">
      <c r="A54" s="3">
        <f t="shared" si="0"/>
        <v>45</v>
      </c>
      <c r="B54" s="25">
        <f>B53-D54-C54</f>
        <v>861584.7385938625</v>
      </c>
      <c r="C54" s="21"/>
      <c r="D54" s="2">
        <f>F54-E54</f>
        <v>3277.083531963946</v>
      </c>
      <c r="E54" s="8">
        <f t="shared" si="1"/>
        <v>2522.5136478669942</v>
      </c>
      <c r="F54" s="8">
        <f t="shared" si="2"/>
        <v>5799.59717983094</v>
      </c>
    </row>
    <row r="55" spans="1:6" ht="16.5">
      <c r="A55" s="3">
        <f t="shared" si="0"/>
        <v>46</v>
      </c>
      <c r="B55" s="25">
        <f>B54-D55-C55</f>
        <v>858298.096901597</v>
      </c>
      <c r="C55" s="21"/>
      <c r="D55" s="2">
        <f>F55-E55</f>
        <v>3286.6416922655076</v>
      </c>
      <c r="E55" s="8">
        <f t="shared" si="1"/>
        <v>2512.9554875654326</v>
      </c>
      <c r="F55" s="8">
        <f t="shared" si="2"/>
        <v>5799.59717983094</v>
      </c>
    </row>
    <row r="56" spans="1:6" ht="16.5">
      <c r="A56" s="3">
        <f t="shared" si="0"/>
        <v>47</v>
      </c>
      <c r="B56" s="25">
        <f>B55-D56-C56</f>
        <v>855001.8691710624</v>
      </c>
      <c r="C56" s="21"/>
      <c r="D56" s="2">
        <f>F56-E56</f>
        <v>3296.2277305346156</v>
      </c>
      <c r="E56" s="8">
        <f t="shared" si="1"/>
        <v>2503.3694492963245</v>
      </c>
      <c r="F56" s="8">
        <f t="shared" si="2"/>
        <v>5799.59717983094</v>
      </c>
    </row>
    <row r="57" spans="1:6" ht="16.5">
      <c r="A57" s="3">
        <f t="shared" si="0"/>
        <v>48</v>
      </c>
      <c r="B57" s="25">
        <f>B56-D57-C57</f>
        <v>851696.0274429803</v>
      </c>
      <c r="C57" s="21"/>
      <c r="D57" s="2">
        <f>F57-E57</f>
        <v>3305.841728082008</v>
      </c>
      <c r="E57" s="8">
        <f t="shared" si="1"/>
        <v>2493.755451748932</v>
      </c>
      <c r="F57" s="8">
        <f t="shared" si="2"/>
        <v>5799.59717983094</v>
      </c>
    </row>
    <row r="58" spans="1:6" ht="16.5">
      <c r="A58" s="3">
        <f t="shared" si="0"/>
        <v>49</v>
      </c>
      <c r="B58" s="25">
        <f>B57-D58-C58</f>
        <v>848380.5436765248</v>
      </c>
      <c r="C58" s="21"/>
      <c r="D58" s="2">
        <f>F58-E58</f>
        <v>3315.4837664555807</v>
      </c>
      <c r="E58" s="8">
        <f t="shared" si="1"/>
        <v>2484.1134133753594</v>
      </c>
      <c r="F58" s="8">
        <f t="shared" si="2"/>
        <v>5799.59717983094</v>
      </c>
    </row>
    <row r="59" spans="1:6" ht="16.5">
      <c r="A59" s="3">
        <f t="shared" si="0"/>
        <v>50</v>
      </c>
      <c r="B59" s="25">
        <f>B58-D59-C59</f>
        <v>845055.3897490837</v>
      </c>
      <c r="C59" s="21"/>
      <c r="D59" s="2">
        <f>F59-E59</f>
        <v>3325.153927441076</v>
      </c>
      <c r="E59" s="8">
        <f t="shared" si="1"/>
        <v>2474.443252389864</v>
      </c>
      <c r="F59" s="8">
        <f t="shared" si="2"/>
        <v>5799.59717983094</v>
      </c>
    </row>
    <row r="60" spans="1:6" ht="16.5">
      <c r="A60" s="3">
        <f t="shared" si="0"/>
        <v>51</v>
      </c>
      <c r="B60" s="25">
        <f>B59-D60-C60</f>
        <v>841720.537456021</v>
      </c>
      <c r="C60" s="21"/>
      <c r="D60" s="2">
        <f>F60-E60</f>
        <v>3334.852293062779</v>
      </c>
      <c r="E60" s="8">
        <f t="shared" si="1"/>
        <v>2464.744886768161</v>
      </c>
      <c r="F60" s="8">
        <f t="shared" si="2"/>
        <v>5799.59717983094</v>
      </c>
    </row>
    <row r="61" spans="1:6" ht="16.5">
      <c r="A61" s="3">
        <f t="shared" si="0"/>
        <v>52</v>
      </c>
      <c r="B61" s="25">
        <f>B60-D61-C61</f>
        <v>838375.9585104367</v>
      </c>
      <c r="C61" s="21"/>
      <c r="D61" s="2">
        <f>F61-E61</f>
        <v>3344.5789455842123</v>
      </c>
      <c r="E61" s="8">
        <f t="shared" si="1"/>
        <v>2455.018234246728</v>
      </c>
      <c r="F61" s="8">
        <f t="shared" si="2"/>
        <v>5799.59717983094</v>
      </c>
    </row>
    <row r="62" spans="1:6" ht="16.5">
      <c r="A62" s="3">
        <f t="shared" si="0"/>
        <v>53</v>
      </c>
      <c r="B62" s="25">
        <f>B61-D62-C62</f>
        <v>835021.6245429278</v>
      </c>
      <c r="C62" s="21"/>
      <c r="D62" s="2">
        <f>F62-E62</f>
        <v>3354.3339675088328</v>
      </c>
      <c r="E62" s="8">
        <f t="shared" si="1"/>
        <v>2445.2632123221074</v>
      </c>
      <c r="F62" s="8">
        <f t="shared" si="2"/>
        <v>5799.59717983094</v>
      </c>
    </row>
    <row r="63" spans="1:6" ht="16.5">
      <c r="A63" s="3">
        <f t="shared" si="0"/>
        <v>54</v>
      </c>
      <c r="B63" s="25">
        <f>B62-D63-C63</f>
        <v>831657.5071013471</v>
      </c>
      <c r="C63" s="21"/>
      <c r="D63" s="2">
        <f>F63-E63</f>
        <v>3364.1174415807336</v>
      </c>
      <c r="E63" s="8">
        <f t="shared" si="1"/>
        <v>2435.4797382502065</v>
      </c>
      <c r="F63" s="8">
        <f t="shared" si="2"/>
        <v>5799.59717983094</v>
      </c>
    </row>
    <row r="64" spans="1:6" ht="16.5">
      <c r="A64" s="3">
        <f t="shared" si="0"/>
        <v>55</v>
      </c>
      <c r="B64" s="25">
        <f>B63-D64-C64</f>
        <v>828283.5776505617</v>
      </c>
      <c r="C64" s="21"/>
      <c r="D64" s="2">
        <f>F64-E64</f>
        <v>3373.929450785344</v>
      </c>
      <c r="E64" s="8">
        <f t="shared" si="1"/>
        <v>2425.667729045596</v>
      </c>
      <c r="F64" s="8">
        <f t="shared" si="2"/>
        <v>5799.59717983094</v>
      </c>
    </row>
    <row r="65" spans="1:6" ht="16.5">
      <c r="A65" s="3">
        <f t="shared" si="0"/>
        <v>56</v>
      </c>
      <c r="B65" s="25">
        <f>B64-D65-C65</f>
        <v>824899.8075722116</v>
      </c>
      <c r="C65" s="21"/>
      <c r="D65" s="2">
        <f>F65-E65</f>
        <v>3383.770078350135</v>
      </c>
      <c r="E65" s="8">
        <f t="shared" si="1"/>
        <v>2415.827101480805</v>
      </c>
      <c r="F65" s="8">
        <f t="shared" si="2"/>
        <v>5799.59717983094</v>
      </c>
    </row>
    <row r="66" spans="1:6" ht="16.5">
      <c r="A66" s="3">
        <f t="shared" si="0"/>
        <v>57</v>
      </c>
      <c r="B66" s="25">
        <f>B65-D66-C66</f>
        <v>821506.1681644663</v>
      </c>
      <c r="C66" s="21"/>
      <c r="D66" s="2">
        <f>F66-E66</f>
        <v>3393.639407745323</v>
      </c>
      <c r="E66" s="8">
        <f t="shared" si="1"/>
        <v>2405.9577720856173</v>
      </c>
      <c r="F66" s="8">
        <f t="shared" si="2"/>
        <v>5799.59717983094</v>
      </c>
    </row>
    <row r="67" spans="1:6" ht="16.5">
      <c r="A67" s="3">
        <f t="shared" si="0"/>
        <v>58</v>
      </c>
      <c r="B67" s="25">
        <f>B66-D67-C67</f>
        <v>818102.6306417817</v>
      </c>
      <c r="C67" s="21"/>
      <c r="D67" s="2">
        <f>F67-E67</f>
        <v>3403.53752268458</v>
      </c>
      <c r="E67" s="8">
        <f t="shared" si="1"/>
        <v>2396.05965714636</v>
      </c>
      <c r="F67" s="8">
        <f t="shared" si="2"/>
        <v>5799.59717983094</v>
      </c>
    </row>
    <row r="68" spans="1:6" ht="16.5">
      <c r="A68" s="3">
        <f t="shared" si="0"/>
        <v>59</v>
      </c>
      <c r="B68" s="25">
        <f>B67-D68-C68</f>
        <v>814689.1661346559</v>
      </c>
      <c r="C68" s="21"/>
      <c r="D68" s="2">
        <f>F68-E68</f>
        <v>3413.4645071257432</v>
      </c>
      <c r="E68" s="8">
        <f t="shared" si="1"/>
        <v>2386.132672705197</v>
      </c>
      <c r="F68" s="8">
        <f t="shared" si="2"/>
        <v>5799.59717983094</v>
      </c>
    </row>
    <row r="69" spans="1:6" ht="16.5">
      <c r="A69" s="3">
        <f t="shared" si="0"/>
        <v>60</v>
      </c>
      <c r="B69" s="25">
        <f>B68-D69-C69</f>
        <v>811265.7456893844</v>
      </c>
      <c r="C69" s="21"/>
      <c r="D69" s="2">
        <f>F69-E69</f>
        <v>3423.4204452715267</v>
      </c>
      <c r="E69" s="8">
        <f t="shared" si="1"/>
        <v>2376.1767345594135</v>
      </c>
      <c r="F69" s="8">
        <f t="shared" si="2"/>
        <v>5799.59717983094</v>
      </c>
    </row>
    <row r="70" spans="1:6" ht="16.5">
      <c r="A70" s="3">
        <f t="shared" si="0"/>
        <v>61</v>
      </c>
      <c r="B70" s="25">
        <f>B69-D70-C70</f>
        <v>807832.3402678141</v>
      </c>
      <c r="C70" s="21"/>
      <c r="D70" s="2">
        <f>F70-E70</f>
        <v>3433.4054215702354</v>
      </c>
      <c r="E70" s="8">
        <f t="shared" si="1"/>
        <v>2366.191758260705</v>
      </c>
      <c r="F70" s="8">
        <f t="shared" si="2"/>
        <v>5799.59717983094</v>
      </c>
    </row>
    <row r="71" spans="1:6" ht="16.5">
      <c r="A71" s="3">
        <f t="shared" si="0"/>
        <v>62</v>
      </c>
      <c r="B71" s="25">
        <f>B70-D71-C71</f>
        <v>804388.9207470976</v>
      </c>
      <c r="C71" s="21"/>
      <c r="D71" s="2">
        <f>F71-E71</f>
        <v>3443.419520716482</v>
      </c>
      <c r="E71" s="8">
        <f t="shared" si="1"/>
        <v>2356.177659114458</v>
      </c>
      <c r="F71" s="8">
        <f t="shared" si="2"/>
        <v>5799.59717983094</v>
      </c>
    </row>
    <row r="72" spans="1:6" ht="16.5">
      <c r="A72" s="3">
        <f t="shared" si="0"/>
        <v>63</v>
      </c>
      <c r="B72" s="25">
        <f>B71-D72-C72</f>
        <v>800935.4579194457</v>
      </c>
      <c r="C72" s="21"/>
      <c r="D72" s="2">
        <f>F72-E72</f>
        <v>3453.462827651905</v>
      </c>
      <c r="E72" s="8">
        <f t="shared" si="1"/>
        <v>2346.134352179035</v>
      </c>
      <c r="F72" s="8">
        <f t="shared" si="2"/>
        <v>5799.59717983094</v>
      </c>
    </row>
    <row r="73" spans="1:6" ht="16.5">
      <c r="A73" s="3">
        <f t="shared" si="0"/>
        <v>64</v>
      </c>
      <c r="B73" s="25">
        <f>B72-D73-C73</f>
        <v>797471.9224918798</v>
      </c>
      <c r="C73" s="21"/>
      <c r="D73" s="2">
        <f>F73-E73</f>
        <v>3463.5354275658897</v>
      </c>
      <c r="E73" s="8">
        <f t="shared" si="1"/>
        <v>2336.0617522650505</v>
      </c>
      <c r="F73" s="8">
        <f t="shared" si="2"/>
        <v>5799.59717983094</v>
      </c>
    </row>
    <row r="74" spans="1:6" ht="16.5">
      <c r="A74" s="3">
        <f aca="true" t="shared" si="3" ref="A74:A137">A73+1</f>
        <v>65</v>
      </c>
      <c r="B74" s="25">
        <f>B73-D74-C74</f>
        <v>793998.2850859835</v>
      </c>
      <c r="C74" s="21"/>
      <c r="D74" s="2">
        <f>F74-E74</f>
        <v>3473.6374058962906</v>
      </c>
      <c r="E74" s="8">
        <f t="shared" si="1"/>
        <v>2325.9597739346495</v>
      </c>
      <c r="F74" s="8">
        <f t="shared" si="2"/>
        <v>5799.59717983094</v>
      </c>
    </row>
    <row r="75" spans="1:6" ht="16.5">
      <c r="A75" s="3">
        <f t="shared" si="3"/>
        <v>66</v>
      </c>
      <c r="B75" s="25">
        <f>B74-D75-C75</f>
        <v>790514.5162376533</v>
      </c>
      <c r="C75" s="21"/>
      <c r="D75" s="2">
        <f>F75-E75</f>
        <v>3483.768848330155</v>
      </c>
      <c r="E75" s="8">
        <f aca="true" t="shared" si="4" ref="E75:E138">B74*$B$2/12</f>
        <v>2315.828331500785</v>
      </c>
      <c r="F75" s="8">
        <f t="shared" si="2"/>
        <v>5799.59717983094</v>
      </c>
    </row>
    <row r="76" spans="1:6" ht="16.5">
      <c r="A76" s="3">
        <f t="shared" si="3"/>
        <v>67</v>
      </c>
      <c r="B76" s="25">
        <f>B75-D76-C76</f>
        <v>787020.5863968489</v>
      </c>
      <c r="C76" s="21"/>
      <c r="D76" s="2">
        <f>F76-E76</f>
        <v>3493.929840804451</v>
      </c>
      <c r="E76" s="8">
        <f t="shared" si="4"/>
        <v>2305.667339026489</v>
      </c>
      <c r="F76" s="8">
        <f t="shared" si="2"/>
        <v>5799.59717983094</v>
      </c>
    </row>
    <row r="77" spans="1:6" ht="16.5">
      <c r="A77" s="3">
        <f t="shared" si="3"/>
        <v>68</v>
      </c>
      <c r="B77" s="25">
        <f>B76-D77-C77</f>
        <v>783516.4659273421</v>
      </c>
      <c r="C77" s="21"/>
      <c r="D77" s="2">
        <f>F77-E77</f>
        <v>3504.1204695067972</v>
      </c>
      <c r="E77" s="8">
        <f t="shared" si="4"/>
        <v>2295.476710324143</v>
      </c>
      <c r="F77" s="8">
        <f aca="true" t="shared" si="5" ref="F77:F140">IF(A77&lt;=$B$3,B76*($B$2/12),-PMT($B$2/12,$B$4*12,$B$1))</f>
        <v>5799.59717983094</v>
      </c>
    </row>
    <row r="78" spans="1:6" ht="16.5">
      <c r="A78" s="3">
        <f t="shared" si="3"/>
        <v>69</v>
      </c>
      <c r="B78" s="25">
        <f>B77-D78-C78</f>
        <v>780002.1251064659</v>
      </c>
      <c r="C78" s="21"/>
      <c r="D78" s="2">
        <f>F78-E78</f>
        <v>3514.340820876192</v>
      </c>
      <c r="E78" s="8">
        <f t="shared" si="4"/>
        <v>2285.256358954748</v>
      </c>
      <c r="F78" s="8">
        <f t="shared" si="5"/>
        <v>5799.59717983094</v>
      </c>
    </row>
    <row r="79" spans="1:6" ht="16.5">
      <c r="A79" s="3">
        <f t="shared" si="3"/>
        <v>70</v>
      </c>
      <c r="B79" s="25">
        <f>B78-D79-C79</f>
        <v>776477.5341248622</v>
      </c>
      <c r="C79" s="21"/>
      <c r="D79" s="2">
        <f>F79-E79</f>
        <v>3524.590981603748</v>
      </c>
      <c r="E79" s="8">
        <f t="shared" si="4"/>
        <v>2275.0061982271923</v>
      </c>
      <c r="F79" s="8">
        <f t="shared" si="5"/>
        <v>5799.59717983094</v>
      </c>
    </row>
    <row r="80" spans="1:6" ht="16.5">
      <c r="A80" s="3">
        <f t="shared" si="3"/>
        <v>71</v>
      </c>
      <c r="B80" s="25">
        <f>B79-D80-C80</f>
        <v>772942.6630862288</v>
      </c>
      <c r="C80" s="21"/>
      <c r="D80" s="2">
        <f>F80-E80</f>
        <v>3534.8710386334255</v>
      </c>
      <c r="E80" s="8">
        <f t="shared" si="4"/>
        <v>2264.7261411975146</v>
      </c>
      <c r="F80" s="8">
        <f t="shared" si="5"/>
        <v>5799.59717983094</v>
      </c>
    </row>
    <row r="81" spans="1:6" ht="16.5">
      <c r="A81" s="3">
        <f t="shared" si="3"/>
        <v>72</v>
      </c>
      <c r="B81" s="25">
        <f>B80-D81-C81</f>
        <v>769397.482007066</v>
      </c>
      <c r="C81" s="21"/>
      <c r="D81" s="2">
        <f>F81-E81</f>
        <v>3545.1810791627727</v>
      </c>
      <c r="E81" s="8">
        <f t="shared" si="4"/>
        <v>2254.4161006681675</v>
      </c>
      <c r="F81" s="8">
        <f t="shared" si="5"/>
        <v>5799.59717983094</v>
      </c>
    </row>
    <row r="82" spans="1:6" ht="16.5">
      <c r="A82" s="3">
        <f t="shared" si="3"/>
        <v>73</v>
      </c>
      <c r="B82" s="25">
        <f>B81-D82-C82</f>
        <v>765841.9608164224</v>
      </c>
      <c r="C82" s="21"/>
      <c r="D82" s="2">
        <f>F82-E82</f>
        <v>3555.521190643664</v>
      </c>
      <c r="E82" s="8">
        <f t="shared" si="4"/>
        <v>2244.0759891872763</v>
      </c>
      <c r="F82" s="8">
        <f t="shared" si="5"/>
        <v>5799.59717983094</v>
      </c>
    </row>
    <row r="83" spans="1:6" ht="16.5">
      <c r="A83" s="3">
        <f t="shared" si="3"/>
        <v>74</v>
      </c>
      <c r="B83" s="25">
        <f>B82-D83-C83</f>
        <v>762276.0693556393</v>
      </c>
      <c r="C83" s="21"/>
      <c r="D83" s="2">
        <f>F83-E83</f>
        <v>3565.8914607830416</v>
      </c>
      <c r="E83" s="8">
        <f t="shared" si="4"/>
        <v>2233.7057190478986</v>
      </c>
      <c r="F83" s="8">
        <f t="shared" si="5"/>
        <v>5799.59717983094</v>
      </c>
    </row>
    <row r="84" spans="1:6" ht="16.5">
      <c r="A84" s="3">
        <f t="shared" si="3"/>
        <v>75</v>
      </c>
      <c r="B84" s="25">
        <f>B83-D84-C84</f>
        <v>758699.7773780957</v>
      </c>
      <c r="C84" s="21"/>
      <c r="D84" s="2">
        <f>F84-E84</f>
        <v>3576.291977543659</v>
      </c>
      <c r="E84" s="8">
        <f t="shared" si="4"/>
        <v>2223.305202287281</v>
      </c>
      <c r="F84" s="8">
        <f t="shared" si="5"/>
        <v>5799.59717983094</v>
      </c>
    </row>
    <row r="85" spans="1:6" ht="16.5">
      <c r="A85" s="3">
        <f t="shared" si="3"/>
        <v>76</v>
      </c>
      <c r="B85" s="25">
        <f>B84-D85-C85</f>
        <v>755113.0545489509</v>
      </c>
      <c r="C85" s="21"/>
      <c r="D85" s="2">
        <f>F85-E85</f>
        <v>3586.7228291448278</v>
      </c>
      <c r="E85" s="8">
        <f t="shared" si="4"/>
        <v>2212.8743506861124</v>
      </c>
      <c r="F85" s="8">
        <f t="shared" si="5"/>
        <v>5799.59717983094</v>
      </c>
    </row>
    <row r="86" spans="1:6" ht="16.5">
      <c r="A86" s="3">
        <f t="shared" si="3"/>
        <v>77</v>
      </c>
      <c r="B86" s="25">
        <f>B85-D86-C86</f>
        <v>751515.8704448877</v>
      </c>
      <c r="C86" s="21"/>
      <c r="D86" s="2">
        <f>F86-E86</f>
        <v>3597.1841040631666</v>
      </c>
      <c r="E86" s="8">
        <f t="shared" si="4"/>
        <v>2202.4130757677735</v>
      </c>
      <c r="F86" s="8">
        <f t="shared" si="5"/>
        <v>5799.59717983094</v>
      </c>
    </row>
    <row r="87" spans="1:6" ht="16.5">
      <c r="A87" s="3">
        <f t="shared" si="3"/>
        <v>78</v>
      </c>
      <c r="B87" s="25">
        <f>B86-D87-C87</f>
        <v>747908.1945538543</v>
      </c>
      <c r="C87" s="21"/>
      <c r="D87" s="2">
        <f>F87-E87</f>
        <v>3607.675891033351</v>
      </c>
      <c r="E87" s="8">
        <f t="shared" si="4"/>
        <v>2191.921288797589</v>
      </c>
      <c r="F87" s="8">
        <f t="shared" si="5"/>
        <v>5799.59717983094</v>
      </c>
    </row>
    <row r="88" spans="1:6" ht="16.5">
      <c r="A88" s="3">
        <f t="shared" si="3"/>
        <v>79</v>
      </c>
      <c r="B88" s="25">
        <f>B87-D88-C88</f>
        <v>744289.9962748054</v>
      </c>
      <c r="C88" s="21"/>
      <c r="D88" s="2">
        <f>F88-E88</f>
        <v>3618.198279048865</v>
      </c>
      <c r="E88" s="8">
        <f t="shared" si="4"/>
        <v>2181.398900782075</v>
      </c>
      <c r="F88" s="8">
        <f t="shared" si="5"/>
        <v>5799.59717983094</v>
      </c>
    </row>
    <row r="89" spans="1:6" ht="16.5">
      <c r="A89" s="3">
        <f t="shared" si="3"/>
        <v>80</v>
      </c>
      <c r="B89" s="25">
        <f>B88-D89-C89</f>
        <v>740661.2449174427</v>
      </c>
      <c r="C89" s="21"/>
      <c r="D89" s="2">
        <f>F89-E89</f>
        <v>3628.7513573627575</v>
      </c>
      <c r="E89" s="8">
        <f t="shared" si="4"/>
        <v>2170.8458224681826</v>
      </c>
      <c r="F89" s="8">
        <f t="shared" si="5"/>
        <v>5799.59717983094</v>
      </c>
    </row>
    <row r="90" spans="1:6" ht="16.5">
      <c r="A90" s="3">
        <f t="shared" si="3"/>
        <v>81</v>
      </c>
      <c r="B90" s="25">
        <f>B89-D90-C90</f>
        <v>737021.9097019542</v>
      </c>
      <c r="C90" s="21"/>
      <c r="D90" s="2">
        <f>F90-E90</f>
        <v>3639.3352154883987</v>
      </c>
      <c r="E90" s="8">
        <f t="shared" si="4"/>
        <v>2160.2619643425414</v>
      </c>
      <c r="F90" s="8">
        <f t="shared" si="5"/>
        <v>5799.59717983094</v>
      </c>
    </row>
    <row r="91" spans="1:6" ht="16.5">
      <c r="A91" s="3">
        <f t="shared" si="3"/>
        <v>82</v>
      </c>
      <c r="B91" s="25">
        <f>B90-D91-C91</f>
        <v>733371.959758754</v>
      </c>
      <c r="C91" s="21"/>
      <c r="D91" s="2">
        <f>F91-E91</f>
        <v>3649.94994320024</v>
      </c>
      <c r="E91" s="8">
        <f t="shared" si="4"/>
        <v>2149.6472366307003</v>
      </c>
      <c r="F91" s="8">
        <f t="shared" si="5"/>
        <v>5799.59717983094</v>
      </c>
    </row>
    <row r="92" spans="1:6" ht="16.5">
      <c r="A92" s="3">
        <f t="shared" si="3"/>
        <v>83</v>
      </c>
      <c r="B92" s="25">
        <f>B91-D92-C92</f>
        <v>729711.3641282194</v>
      </c>
      <c r="C92" s="21"/>
      <c r="D92" s="2">
        <f>F92-E92</f>
        <v>3660.595630534574</v>
      </c>
      <c r="E92" s="8">
        <f t="shared" si="4"/>
        <v>2139.001549296366</v>
      </c>
      <c r="F92" s="8">
        <f t="shared" si="5"/>
        <v>5799.59717983094</v>
      </c>
    </row>
    <row r="93" spans="1:6" ht="16.5">
      <c r="A93" s="3">
        <f t="shared" si="3"/>
        <v>84</v>
      </c>
      <c r="B93" s="25">
        <f>B92-D93-C93</f>
        <v>726040.0917604291</v>
      </c>
      <c r="C93" s="21"/>
      <c r="D93" s="2">
        <f>F93-E93</f>
        <v>3671.2723677903</v>
      </c>
      <c r="E93" s="8">
        <f t="shared" si="4"/>
        <v>2128.32481204064</v>
      </c>
      <c r="F93" s="8">
        <f t="shared" si="5"/>
        <v>5799.59717983094</v>
      </c>
    </row>
    <row r="94" spans="1:6" ht="16.5">
      <c r="A94" s="3">
        <f t="shared" si="3"/>
        <v>85</v>
      </c>
      <c r="B94" s="25">
        <f>B93-D94-C94</f>
        <v>722358.1115148994</v>
      </c>
      <c r="C94" s="21"/>
      <c r="D94" s="2">
        <f>F94-E94</f>
        <v>3681.9802455296885</v>
      </c>
      <c r="E94" s="8">
        <f t="shared" si="4"/>
        <v>2117.6169343012516</v>
      </c>
      <c r="F94" s="8">
        <f t="shared" si="5"/>
        <v>5799.59717983094</v>
      </c>
    </row>
    <row r="95" spans="1:6" ht="16.5">
      <c r="A95" s="3">
        <f t="shared" si="3"/>
        <v>86</v>
      </c>
      <c r="B95" s="25">
        <f>B94-D95-C95</f>
        <v>718665.3921603203</v>
      </c>
      <c r="C95" s="21"/>
      <c r="D95" s="2">
        <f>F95-E95</f>
        <v>3692.71935457915</v>
      </c>
      <c r="E95" s="8">
        <f t="shared" si="4"/>
        <v>2106.87782525179</v>
      </c>
      <c r="F95" s="8">
        <f t="shared" si="5"/>
        <v>5799.59717983094</v>
      </c>
    </row>
    <row r="96" spans="1:6" ht="16.5">
      <c r="A96" s="3">
        <f t="shared" si="3"/>
        <v>87</v>
      </c>
      <c r="B96" s="25">
        <f>B95-D96-C96</f>
        <v>714961.9023742903</v>
      </c>
      <c r="C96" s="21"/>
      <c r="D96" s="2">
        <f>F96-E96</f>
        <v>3703.4897860300057</v>
      </c>
      <c r="E96" s="8">
        <f t="shared" si="4"/>
        <v>2096.1073938009345</v>
      </c>
      <c r="F96" s="8">
        <f t="shared" si="5"/>
        <v>5799.59717983094</v>
      </c>
    </row>
    <row r="97" spans="1:6" ht="16.5">
      <c r="A97" s="3">
        <f t="shared" si="3"/>
        <v>88</v>
      </c>
      <c r="B97" s="25">
        <f>B96-D97-C97</f>
        <v>711247.610743051</v>
      </c>
      <c r="C97" s="21"/>
      <c r="D97" s="2">
        <f>F97-E97</f>
        <v>3714.29163123926</v>
      </c>
      <c r="E97" s="8">
        <f t="shared" si="4"/>
        <v>2085.3055485916802</v>
      </c>
      <c r="F97" s="8">
        <f t="shared" si="5"/>
        <v>5799.59717983094</v>
      </c>
    </row>
    <row r="98" spans="1:6" ht="16.5">
      <c r="A98" s="3">
        <f t="shared" si="3"/>
        <v>89</v>
      </c>
      <c r="B98" s="25">
        <f>B97-D98-C98</f>
        <v>707522.4857612207</v>
      </c>
      <c r="C98" s="21"/>
      <c r="D98" s="2">
        <f>F98-E98</f>
        <v>3725.1249818303745</v>
      </c>
      <c r="E98" s="8">
        <f t="shared" si="4"/>
        <v>2074.4721980005656</v>
      </c>
      <c r="F98" s="8">
        <f t="shared" si="5"/>
        <v>5799.59717983094</v>
      </c>
    </row>
    <row r="99" spans="1:6" ht="16.5">
      <c r="A99" s="3">
        <f t="shared" si="3"/>
        <v>90</v>
      </c>
      <c r="B99" s="25">
        <f>B98-D99-C99</f>
        <v>703786.4958315266</v>
      </c>
      <c r="C99" s="21"/>
      <c r="D99" s="2">
        <f>F99-E99</f>
        <v>3735.989929694046</v>
      </c>
      <c r="E99" s="8">
        <f t="shared" si="4"/>
        <v>2063.607250136894</v>
      </c>
      <c r="F99" s="8">
        <f t="shared" si="5"/>
        <v>5799.59717983094</v>
      </c>
    </row>
    <row r="100" spans="1:6" ht="16.5">
      <c r="A100" s="3">
        <f t="shared" si="3"/>
        <v>91</v>
      </c>
      <c r="B100" s="25">
        <f>B99-D100-C100</f>
        <v>700039.6092645376</v>
      </c>
      <c r="C100" s="21"/>
      <c r="D100" s="2">
        <f>F100-E100</f>
        <v>3746.8865669889874</v>
      </c>
      <c r="E100" s="8">
        <f t="shared" si="4"/>
        <v>2052.7106128419528</v>
      </c>
      <c r="F100" s="8">
        <f t="shared" si="5"/>
        <v>5799.59717983094</v>
      </c>
    </row>
    <row r="101" spans="1:6" ht="16.5">
      <c r="A101" s="3">
        <f t="shared" si="3"/>
        <v>92</v>
      </c>
      <c r="B101" s="25">
        <f>B100-D101-C101</f>
        <v>696281.7942783949</v>
      </c>
      <c r="C101" s="21"/>
      <c r="D101" s="2">
        <f>F101-E101</f>
        <v>3757.8149861427055</v>
      </c>
      <c r="E101" s="8">
        <f t="shared" si="4"/>
        <v>2041.7821936882347</v>
      </c>
      <c r="F101" s="8">
        <f t="shared" si="5"/>
        <v>5799.59717983094</v>
      </c>
    </row>
    <row r="102" spans="1:6" ht="16.5">
      <c r="A102" s="3">
        <f t="shared" si="3"/>
        <v>93</v>
      </c>
      <c r="B102" s="25">
        <f>B101-D102-C102</f>
        <v>692513.0189985426</v>
      </c>
      <c r="C102" s="21"/>
      <c r="D102" s="2">
        <f>F102-E102</f>
        <v>3768.775279852288</v>
      </c>
      <c r="E102" s="8">
        <f t="shared" si="4"/>
        <v>2030.821899978652</v>
      </c>
      <c r="F102" s="8">
        <f t="shared" si="5"/>
        <v>5799.59717983094</v>
      </c>
    </row>
    <row r="103" spans="1:6" ht="16.5">
      <c r="A103" s="3">
        <f t="shared" si="3"/>
        <v>94</v>
      </c>
      <c r="B103" s="25">
        <f>B102-D103-C103</f>
        <v>688733.2514574574</v>
      </c>
      <c r="C103" s="21"/>
      <c r="D103" s="2">
        <f>F103-E103</f>
        <v>3779.7675410851907</v>
      </c>
      <c r="E103" s="8">
        <f t="shared" si="4"/>
        <v>2019.8296387457494</v>
      </c>
      <c r="F103" s="8">
        <f t="shared" si="5"/>
        <v>5799.59717983094</v>
      </c>
    </row>
    <row r="104" spans="1:6" ht="16.5">
      <c r="A104" s="3">
        <f t="shared" si="3"/>
        <v>95</v>
      </c>
      <c r="B104" s="25">
        <f>B103-D104-C104</f>
        <v>684942.4595943774</v>
      </c>
      <c r="C104" s="21"/>
      <c r="D104" s="2">
        <f>F104-E104</f>
        <v>3790.7918630800223</v>
      </c>
      <c r="E104" s="8">
        <f t="shared" si="4"/>
        <v>2008.8053167509177</v>
      </c>
      <c r="F104" s="8">
        <f t="shared" si="5"/>
        <v>5799.59717983094</v>
      </c>
    </row>
    <row r="105" spans="1:6" ht="16.5">
      <c r="A105" s="3">
        <f t="shared" si="3"/>
        <v>96</v>
      </c>
      <c r="B105" s="25">
        <f>B104-D105-C105</f>
        <v>681140.6112550301</v>
      </c>
      <c r="C105" s="21"/>
      <c r="D105" s="2">
        <f>F105-E105</f>
        <v>3801.848339347339</v>
      </c>
      <c r="E105" s="8">
        <f t="shared" si="4"/>
        <v>1997.748840483601</v>
      </c>
      <c r="F105" s="8">
        <f t="shared" si="5"/>
        <v>5799.59717983094</v>
      </c>
    </row>
    <row r="106" spans="1:6" ht="16.5">
      <c r="A106" s="3">
        <f t="shared" si="3"/>
        <v>97</v>
      </c>
      <c r="B106" s="25">
        <f>B105-D106-C106</f>
        <v>677327.6741913597</v>
      </c>
      <c r="C106" s="21"/>
      <c r="D106" s="2">
        <f>F106-E106</f>
        <v>3812.9370636704352</v>
      </c>
      <c r="E106" s="8">
        <f t="shared" si="4"/>
        <v>1986.660116160505</v>
      </c>
      <c r="F106" s="8">
        <f t="shared" si="5"/>
        <v>5799.59717983094</v>
      </c>
    </row>
    <row r="107" spans="1:6" ht="16.5">
      <c r="A107" s="3">
        <f t="shared" si="3"/>
        <v>98</v>
      </c>
      <c r="B107" s="25">
        <f>B106-D107-C107</f>
        <v>673503.6160612535</v>
      </c>
      <c r="C107" s="21"/>
      <c r="D107" s="2">
        <f>F107-E107</f>
        <v>3824.058130106141</v>
      </c>
      <c r="E107" s="8">
        <f t="shared" si="4"/>
        <v>1975.5390497247993</v>
      </c>
      <c r="F107" s="8">
        <f t="shared" si="5"/>
        <v>5799.59717983094</v>
      </c>
    </row>
    <row r="108" spans="1:6" ht="16.5">
      <c r="A108" s="3">
        <f t="shared" si="3"/>
        <v>99</v>
      </c>
      <c r="B108" s="25">
        <f>B107-D108-C108</f>
        <v>669668.4044282679</v>
      </c>
      <c r="C108" s="21"/>
      <c r="D108" s="2">
        <f>F108-E108</f>
        <v>3835.211632985617</v>
      </c>
      <c r="E108" s="8">
        <f t="shared" si="4"/>
        <v>1964.3855468453228</v>
      </c>
      <c r="F108" s="8">
        <f t="shared" si="5"/>
        <v>5799.59717983094</v>
      </c>
    </row>
    <row r="109" spans="1:6" ht="16.5">
      <c r="A109" s="3">
        <f t="shared" si="3"/>
        <v>100</v>
      </c>
      <c r="B109" s="25">
        <f>B108-D109-C109</f>
        <v>665822.0067613526</v>
      </c>
      <c r="C109" s="21"/>
      <c r="D109" s="2">
        <f>F109-E109</f>
        <v>3846.397666915159</v>
      </c>
      <c r="E109" s="8">
        <f t="shared" si="4"/>
        <v>1953.1995129157813</v>
      </c>
      <c r="F109" s="8">
        <f t="shared" si="5"/>
        <v>5799.59717983094</v>
      </c>
    </row>
    <row r="110" spans="1:6" ht="16.5">
      <c r="A110" s="3">
        <f t="shared" si="3"/>
        <v>101</v>
      </c>
      <c r="B110" s="25">
        <f>B109-D110-C110</f>
        <v>661964.3904345756</v>
      </c>
      <c r="C110" s="21"/>
      <c r="D110" s="2">
        <f>F110-E110</f>
        <v>3857.6163267769944</v>
      </c>
      <c r="E110" s="8">
        <f t="shared" si="4"/>
        <v>1941.9808530539456</v>
      </c>
      <c r="F110" s="8">
        <f t="shared" si="5"/>
        <v>5799.59717983094</v>
      </c>
    </row>
    <row r="111" spans="1:6" ht="16.5">
      <c r="A111" s="3">
        <f t="shared" si="3"/>
        <v>102</v>
      </c>
      <c r="B111" s="25">
        <f>B110-D111-C111</f>
        <v>658095.5227268456</v>
      </c>
      <c r="C111" s="21"/>
      <c r="D111" s="2">
        <f>F111-E111</f>
        <v>3868.8677077300945</v>
      </c>
      <c r="E111" s="8">
        <f t="shared" si="4"/>
        <v>1930.7294721008457</v>
      </c>
      <c r="F111" s="8">
        <f t="shared" si="5"/>
        <v>5799.59717983094</v>
      </c>
    </row>
    <row r="112" spans="1:6" ht="16.5">
      <c r="A112" s="3">
        <f t="shared" si="3"/>
        <v>103</v>
      </c>
      <c r="B112" s="25">
        <f>B111-D112-C112</f>
        <v>654215.3708216347</v>
      </c>
      <c r="C112" s="21"/>
      <c r="D112" s="2">
        <f>F112-E112</f>
        <v>3880.1519052109734</v>
      </c>
      <c r="E112" s="8">
        <f t="shared" si="4"/>
        <v>1919.4452746199665</v>
      </c>
      <c r="F112" s="8">
        <f t="shared" si="5"/>
        <v>5799.59717983094</v>
      </c>
    </row>
    <row r="113" spans="1:6" ht="16.5">
      <c r="A113" s="3">
        <f t="shared" si="3"/>
        <v>104</v>
      </c>
      <c r="B113" s="25">
        <f>B112-D113-C113</f>
        <v>650323.9018067002</v>
      </c>
      <c r="C113" s="21"/>
      <c r="D113" s="2">
        <f>F113-E113</f>
        <v>3891.469014934505</v>
      </c>
      <c r="E113" s="8">
        <f t="shared" si="4"/>
        <v>1908.1281648964348</v>
      </c>
      <c r="F113" s="8">
        <f t="shared" si="5"/>
        <v>5799.59717983094</v>
      </c>
    </row>
    <row r="114" spans="1:6" ht="16.5">
      <c r="A114" s="3">
        <f t="shared" si="3"/>
        <v>105</v>
      </c>
      <c r="B114" s="25">
        <f>B113-D114-C114</f>
        <v>646421.0826738054</v>
      </c>
      <c r="C114" s="21"/>
      <c r="D114" s="2">
        <f>F114-E114</f>
        <v>3902.8191328947314</v>
      </c>
      <c r="E114" s="8">
        <f t="shared" si="4"/>
        <v>1896.778046936209</v>
      </c>
      <c r="F114" s="8">
        <f t="shared" si="5"/>
        <v>5799.59717983094</v>
      </c>
    </row>
    <row r="115" spans="1:6" ht="16.5">
      <c r="A115" s="3">
        <f t="shared" si="3"/>
        <v>106</v>
      </c>
      <c r="B115" s="25">
        <f>B114-D115-C115</f>
        <v>642506.8803184398</v>
      </c>
      <c r="C115" s="21"/>
      <c r="D115" s="2">
        <f>F115-E115</f>
        <v>3914.2023553656745</v>
      </c>
      <c r="E115" s="8">
        <f t="shared" si="4"/>
        <v>1885.3948244652659</v>
      </c>
      <c r="F115" s="8">
        <f t="shared" si="5"/>
        <v>5799.59717983094</v>
      </c>
    </row>
    <row r="116" spans="1:6" ht="16.5">
      <c r="A116" s="3">
        <f t="shared" si="3"/>
        <v>107</v>
      </c>
      <c r="B116" s="25">
        <f>B115-D116-C116</f>
        <v>638581.2615395377</v>
      </c>
      <c r="C116" s="21"/>
      <c r="D116" s="2">
        <f>F116-E116</f>
        <v>3925.618778902157</v>
      </c>
      <c r="E116" s="8">
        <f t="shared" si="4"/>
        <v>1873.978400928783</v>
      </c>
      <c r="F116" s="8">
        <f t="shared" si="5"/>
        <v>5799.59717983094</v>
      </c>
    </row>
    <row r="117" spans="1:6" ht="16.5">
      <c r="A117" s="3">
        <f t="shared" si="3"/>
        <v>108</v>
      </c>
      <c r="B117" s="25">
        <f>B116-D117-C117</f>
        <v>634644.1930391971</v>
      </c>
      <c r="C117" s="21"/>
      <c r="D117" s="2">
        <f>F117-E117</f>
        <v>3937.0685003406215</v>
      </c>
      <c r="E117" s="8">
        <f t="shared" si="4"/>
        <v>1862.5286794903184</v>
      </c>
      <c r="F117" s="8">
        <f t="shared" si="5"/>
        <v>5799.59717983094</v>
      </c>
    </row>
    <row r="118" spans="1:6" ht="16.5">
      <c r="A118" s="3">
        <f t="shared" si="3"/>
        <v>109</v>
      </c>
      <c r="B118" s="25">
        <f>B117-D118-C118</f>
        <v>630695.6414223972</v>
      </c>
      <c r="C118" s="21"/>
      <c r="D118" s="2">
        <f>F118-E118</f>
        <v>3948.5516167999485</v>
      </c>
      <c r="E118" s="8">
        <f t="shared" si="4"/>
        <v>1851.0455630309918</v>
      </c>
      <c r="F118" s="8">
        <f t="shared" si="5"/>
        <v>5799.59717983094</v>
      </c>
    </row>
    <row r="119" spans="1:6" ht="16.5">
      <c r="A119" s="3">
        <f t="shared" si="3"/>
        <v>110</v>
      </c>
      <c r="B119" s="25">
        <f>B118-D119-C119</f>
        <v>626735.573196715</v>
      </c>
      <c r="C119" s="21"/>
      <c r="D119" s="2">
        <f>F119-E119</f>
        <v>3960.068225682281</v>
      </c>
      <c r="E119" s="8">
        <f t="shared" si="4"/>
        <v>1839.5289541486588</v>
      </c>
      <c r="F119" s="8">
        <f t="shared" si="5"/>
        <v>5799.59717983094</v>
      </c>
    </row>
    <row r="120" spans="1:6" ht="16.5">
      <c r="A120" s="3">
        <f t="shared" si="3"/>
        <v>111</v>
      </c>
      <c r="B120" s="25">
        <f>B119-D120-C120</f>
        <v>622763.9547720412</v>
      </c>
      <c r="C120" s="21"/>
      <c r="D120" s="2">
        <f>F120-E120</f>
        <v>3971.618424673855</v>
      </c>
      <c r="E120" s="8">
        <f t="shared" si="4"/>
        <v>1827.9787551570855</v>
      </c>
      <c r="F120" s="8">
        <f t="shared" si="5"/>
        <v>5799.59717983094</v>
      </c>
    </row>
    <row r="121" spans="1:6" ht="16.5">
      <c r="A121" s="3">
        <f t="shared" si="3"/>
        <v>112</v>
      </c>
      <c r="B121" s="25">
        <f>B120-D121-C121</f>
        <v>618780.7524602953</v>
      </c>
      <c r="C121" s="21"/>
      <c r="D121" s="2">
        <f>F121-E121</f>
        <v>3983.20231174582</v>
      </c>
      <c r="E121" s="8">
        <f t="shared" si="4"/>
        <v>1816.3948680851202</v>
      </c>
      <c r="F121" s="8">
        <f t="shared" si="5"/>
        <v>5799.59717983094</v>
      </c>
    </row>
    <row r="122" spans="1:6" ht="16.5">
      <c r="A122" s="3">
        <f t="shared" si="3"/>
        <v>113</v>
      </c>
      <c r="B122" s="25">
        <f>B121-D122-C122</f>
        <v>614785.9324751402</v>
      </c>
      <c r="C122" s="21"/>
      <c r="D122" s="2">
        <f>F122-E122</f>
        <v>3994.819985155079</v>
      </c>
      <c r="E122" s="8">
        <f t="shared" si="4"/>
        <v>1804.7771946758614</v>
      </c>
      <c r="F122" s="8">
        <f t="shared" si="5"/>
        <v>5799.59717983094</v>
      </c>
    </row>
    <row r="123" spans="1:6" ht="16.5">
      <c r="A123" s="3">
        <f t="shared" si="3"/>
        <v>114</v>
      </c>
      <c r="B123" s="25">
        <f>B122-D123-C123</f>
        <v>610779.4609316951</v>
      </c>
      <c r="C123" s="21"/>
      <c r="D123" s="2">
        <f>F123-E123</f>
        <v>4006.4715434451145</v>
      </c>
      <c r="E123" s="8">
        <f t="shared" si="4"/>
        <v>1793.1256363858258</v>
      </c>
      <c r="F123" s="8">
        <f t="shared" si="5"/>
        <v>5799.59717983094</v>
      </c>
    </row>
    <row r="124" spans="1:6" ht="16.5">
      <c r="A124" s="3">
        <f t="shared" si="3"/>
        <v>115</v>
      </c>
      <c r="B124" s="25">
        <f>B123-D124-C124</f>
        <v>606761.3038462482</v>
      </c>
      <c r="C124" s="21"/>
      <c r="D124" s="2">
        <f>F124-E124</f>
        <v>4018.157085446829</v>
      </c>
      <c r="E124" s="8">
        <f t="shared" si="4"/>
        <v>1781.4400943841108</v>
      </c>
      <c r="F124" s="8">
        <f t="shared" si="5"/>
        <v>5799.59717983094</v>
      </c>
    </row>
    <row r="125" spans="1:6" ht="16.5">
      <c r="A125" s="3">
        <f t="shared" si="3"/>
        <v>116</v>
      </c>
      <c r="B125" s="25">
        <f>B124-D125-C125</f>
        <v>602731.4271359688</v>
      </c>
      <c r="C125" s="21"/>
      <c r="D125" s="2">
        <f>F125-E125</f>
        <v>4029.8767102793827</v>
      </c>
      <c r="E125" s="8">
        <f t="shared" si="4"/>
        <v>1769.7204695515575</v>
      </c>
      <c r="F125" s="8">
        <f t="shared" si="5"/>
        <v>5799.59717983094</v>
      </c>
    </row>
    <row r="126" spans="1:6" ht="16.5">
      <c r="A126" s="3">
        <f t="shared" si="3"/>
        <v>117</v>
      </c>
      <c r="B126" s="25">
        <f>B125-D126-C126</f>
        <v>598689.7966186178</v>
      </c>
      <c r="C126" s="21"/>
      <c r="D126" s="2">
        <f>F126-E126</f>
        <v>4041.630517351031</v>
      </c>
      <c r="E126" s="8">
        <f t="shared" si="4"/>
        <v>1757.9666624799092</v>
      </c>
      <c r="F126" s="8">
        <f t="shared" si="5"/>
        <v>5799.59717983094</v>
      </c>
    </row>
    <row r="127" spans="1:6" ht="16.5">
      <c r="A127" s="3">
        <f t="shared" si="3"/>
        <v>118</v>
      </c>
      <c r="B127" s="25">
        <f>B126-D127-C127</f>
        <v>594636.3780122579</v>
      </c>
      <c r="C127" s="21"/>
      <c r="D127" s="2">
        <f>F127-E127</f>
        <v>4053.418606359971</v>
      </c>
      <c r="E127" s="8">
        <f t="shared" si="4"/>
        <v>1746.178573470969</v>
      </c>
      <c r="F127" s="8">
        <f t="shared" si="5"/>
        <v>5799.59717983094</v>
      </c>
    </row>
    <row r="128" spans="1:6" ht="16.5">
      <c r="A128" s="3">
        <f t="shared" si="3"/>
        <v>119</v>
      </c>
      <c r="B128" s="25">
        <f>B127-D128-C128</f>
        <v>590571.1369349627</v>
      </c>
      <c r="C128" s="21"/>
      <c r="D128" s="2">
        <f>F128-E128</f>
        <v>4065.241077295188</v>
      </c>
      <c r="E128" s="8">
        <f t="shared" si="4"/>
        <v>1734.3561025357521</v>
      </c>
      <c r="F128" s="8">
        <f t="shared" si="5"/>
        <v>5799.59717983094</v>
      </c>
    </row>
    <row r="129" spans="1:6" ht="16.5">
      <c r="A129" s="3">
        <f t="shared" si="3"/>
        <v>120</v>
      </c>
      <c r="B129" s="25">
        <f>B128-D129-C129</f>
        <v>586494.0389045255</v>
      </c>
      <c r="C129" s="21"/>
      <c r="D129" s="2">
        <f>F129-E129</f>
        <v>4077.098030437299</v>
      </c>
      <c r="E129" s="8">
        <f t="shared" si="4"/>
        <v>1722.4991493936413</v>
      </c>
      <c r="F129" s="8">
        <f t="shared" si="5"/>
        <v>5799.59717983094</v>
      </c>
    </row>
    <row r="130" spans="1:6" ht="16.5">
      <c r="A130" s="3">
        <f t="shared" si="3"/>
        <v>121</v>
      </c>
      <c r="B130" s="25">
        <f>B129-D130-C130</f>
        <v>582405.049338166</v>
      </c>
      <c r="C130" s="21"/>
      <c r="D130" s="2">
        <f>F130-E130</f>
        <v>4088.989566359407</v>
      </c>
      <c r="E130" s="8">
        <f t="shared" si="4"/>
        <v>1710.6076134715329</v>
      </c>
      <c r="F130" s="8">
        <f t="shared" si="5"/>
        <v>5799.59717983094</v>
      </c>
    </row>
    <row r="131" spans="1:6" ht="16.5">
      <c r="A131" s="3">
        <f t="shared" si="3"/>
        <v>122</v>
      </c>
      <c r="B131" s="25">
        <f>B130-D131-C131</f>
        <v>578304.1335522381</v>
      </c>
      <c r="C131" s="21"/>
      <c r="D131" s="2">
        <f>F131-E131</f>
        <v>4100.915785927956</v>
      </c>
      <c r="E131" s="8">
        <f t="shared" si="4"/>
        <v>1698.6813939029844</v>
      </c>
      <c r="F131" s="8">
        <f t="shared" si="5"/>
        <v>5799.59717983094</v>
      </c>
    </row>
    <row r="132" spans="1:6" ht="16.5">
      <c r="A132" s="3">
        <f t="shared" si="3"/>
        <v>123</v>
      </c>
      <c r="B132" s="25">
        <f>B131-D132-C132</f>
        <v>574191.2567619345</v>
      </c>
      <c r="C132" s="21"/>
      <c r="D132" s="2">
        <f>F132-E132</f>
        <v>4112.876790303579</v>
      </c>
      <c r="E132" s="8">
        <f t="shared" si="4"/>
        <v>1686.7203895273612</v>
      </c>
      <c r="F132" s="8">
        <f t="shared" si="5"/>
        <v>5799.59717983094</v>
      </c>
    </row>
    <row r="133" spans="1:6" ht="16.5">
      <c r="A133" s="3">
        <f t="shared" si="3"/>
        <v>124</v>
      </c>
      <c r="B133" s="25">
        <f>B132-D133-C133</f>
        <v>570066.3840809925</v>
      </c>
      <c r="C133" s="21"/>
      <c r="D133" s="2">
        <f>F133-E133</f>
        <v>4124.872680941964</v>
      </c>
      <c r="E133" s="8">
        <f t="shared" si="4"/>
        <v>1674.7244988889759</v>
      </c>
      <c r="F133" s="8">
        <f t="shared" si="5"/>
        <v>5799.59717983094</v>
      </c>
    </row>
    <row r="134" spans="1:6" ht="16.5">
      <c r="A134" s="3">
        <f t="shared" si="3"/>
        <v>125</v>
      </c>
      <c r="B134" s="25">
        <f>B133-D134-C134</f>
        <v>565929.4805213978</v>
      </c>
      <c r="C134" s="21"/>
      <c r="D134" s="2">
        <f>F134-E134</f>
        <v>4136.903559594712</v>
      </c>
      <c r="E134" s="8">
        <f t="shared" si="4"/>
        <v>1662.6936202362285</v>
      </c>
      <c r="F134" s="8">
        <f t="shared" si="5"/>
        <v>5799.59717983094</v>
      </c>
    </row>
    <row r="135" spans="1:6" ht="16.5">
      <c r="A135" s="3">
        <f t="shared" si="3"/>
        <v>126</v>
      </c>
      <c r="B135" s="25">
        <f>B134-D135-C135</f>
        <v>561780.5109930875</v>
      </c>
      <c r="C135" s="21"/>
      <c r="D135" s="2">
        <f>F135-E135</f>
        <v>4148.969528310196</v>
      </c>
      <c r="E135" s="8">
        <f t="shared" si="4"/>
        <v>1650.6276515207437</v>
      </c>
      <c r="F135" s="8">
        <f t="shared" si="5"/>
        <v>5799.59717983094</v>
      </c>
    </row>
    <row r="136" spans="1:6" ht="16.5">
      <c r="A136" s="3">
        <f t="shared" si="3"/>
        <v>127</v>
      </c>
      <c r="B136" s="25">
        <f>B135-D136-C136</f>
        <v>557619.4403036531</v>
      </c>
      <c r="C136" s="21"/>
      <c r="D136" s="2">
        <f>F136-E136</f>
        <v>4161.070689434435</v>
      </c>
      <c r="E136" s="8">
        <f t="shared" si="4"/>
        <v>1638.5264903965056</v>
      </c>
      <c r="F136" s="8">
        <f t="shared" si="5"/>
        <v>5799.59717983094</v>
      </c>
    </row>
    <row r="137" spans="1:6" ht="16.5">
      <c r="A137" s="3">
        <f t="shared" si="3"/>
        <v>128</v>
      </c>
      <c r="B137" s="25">
        <f>B136-D137-C137</f>
        <v>553446.2331580411</v>
      </c>
      <c r="C137" s="21"/>
      <c r="D137" s="2">
        <f>F137-E137</f>
        <v>4173.207145611952</v>
      </c>
      <c r="E137" s="8">
        <f t="shared" si="4"/>
        <v>1626.3900342189884</v>
      </c>
      <c r="F137" s="8">
        <f t="shared" si="5"/>
        <v>5799.59717983094</v>
      </c>
    </row>
    <row r="138" spans="1:6" ht="16.5">
      <c r="A138" s="3">
        <f aca="true" t="shared" si="6" ref="A138:A201">A137+1</f>
        <v>129</v>
      </c>
      <c r="B138" s="25">
        <f>B137-D138-C138</f>
        <v>549260.8541582545</v>
      </c>
      <c r="C138" s="21"/>
      <c r="D138" s="2">
        <f>F138-E138</f>
        <v>4185.378999786653</v>
      </c>
      <c r="E138" s="8">
        <f t="shared" si="4"/>
        <v>1614.2181800442868</v>
      </c>
      <c r="F138" s="8">
        <f t="shared" si="5"/>
        <v>5799.59717983094</v>
      </c>
    </row>
    <row r="139" spans="1:6" ht="16.5">
      <c r="A139" s="3">
        <f t="shared" si="6"/>
        <v>130</v>
      </c>
      <c r="B139" s="25">
        <f>B138-D139-C139</f>
        <v>545063.2678030517</v>
      </c>
      <c r="C139" s="21"/>
      <c r="D139" s="2">
        <f>F139-E139</f>
        <v>4197.586355202698</v>
      </c>
      <c r="E139" s="8">
        <f aca="true" t="shared" si="7" ref="E139:E202">B138*$B$2/12</f>
        <v>1602.0108246282423</v>
      </c>
      <c r="F139" s="8">
        <f t="shared" si="5"/>
        <v>5799.59717983094</v>
      </c>
    </row>
    <row r="140" spans="1:6" ht="16.5">
      <c r="A140" s="3">
        <f t="shared" si="6"/>
        <v>131</v>
      </c>
      <c r="B140" s="25">
        <f>B139-D140-C140</f>
        <v>540853.4384876464</v>
      </c>
      <c r="C140" s="21"/>
      <c r="D140" s="2">
        <f>F140-E140</f>
        <v>4209.829315405373</v>
      </c>
      <c r="E140" s="8">
        <f t="shared" si="7"/>
        <v>1589.7678644255677</v>
      </c>
      <c r="F140" s="8">
        <f t="shared" si="5"/>
        <v>5799.59717983094</v>
      </c>
    </row>
    <row r="141" spans="1:6" ht="16.5">
      <c r="A141" s="3">
        <f t="shared" si="6"/>
        <v>132</v>
      </c>
      <c r="B141" s="25">
        <f>B140-D141-C141</f>
        <v>536631.3305034044</v>
      </c>
      <c r="C141" s="21"/>
      <c r="D141" s="2">
        <f>F141-E141</f>
        <v>4222.107984241971</v>
      </c>
      <c r="E141" s="8">
        <f t="shared" si="7"/>
        <v>1577.4891955889689</v>
      </c>
      <c r="F141" s="8">
        <f aca="true" t="shared" si="8" ref="F141:F204">IF(A141&lt;=$B$3,B140*($B$2/12),-PMT($B$2/12,$B$4*12,$B$1))</f>
        <v>5799.59717983094</v>
      </c>
    </row>
    <row r="142" spans="1:6" ht="16.5">
      <c r="A142" s="3">
        <f t="shared" si="6"/>
        <v>133</v>
      </c>
      <c r="B142" s="25">
        <f>B141-D142-C142</f>
        <v>532396.9080375417</v>
      </c>
      <c r="C142" s="21"/>
      <c r="D142" s="2">
        <f>F142-E142</f>
        <v>4234.422465862677</v>
      </c>
      <c r="E142" s="8">
        <f t="shared" si="7"/>
        <v>1565.174713968263</v>
      </c>
      <c r="F142" s="8">
        <f t="shared" si="8"/>
        <v>5799.59717983094</v>
      </c>
    </row>
    <row r="143" spans="1:6" ht="16.5">
      <c r="A143" s="3">
        <f t="shared" si="6"/>
        <v>134</v>
      </c>
      <c r="B143" s="25">
        <f>B142-D143-C143</f>
        <v>528150.1351728202</v>
      </c>
      <c r="C143" s="21"/>
      <c r="D143" s="2">
        <f>F143-E143</f>
        <v>4246.7728647214435</v>
      </c>
      <c r="E143" s="8">
        <f t="shared" si="7"/>
        <v>1552.8243151094966</v>
      </c>
      <c r="F143" s="8">
        <f t="shared" si="8"/>
        <v>5799.59717983094</v>
      </c>
    </row>
    <row r="144" spans="1:6" ht="16.5">
      <c r="A144" s="3">
        <f t="shared" si="6"/>
        <v>135</v>
      </c>
      <c r="B144" s="25">
        <f>B143-D144-C144</f>
        <v>523890.9758872433</v>
      </c>
      <c r="C144" s="21"/>
      <c r="D144" s="2">
        <f>F144-E144</f>
        <v>4259.159285576881</v>
      </c>
      <c r="E144" s="8">
        <f t="shared" si="7"/>
        <v>1540.437894254059</v>
      </c>
      <c r="F144" s="8">
        <f t="shared" si="8"/>
        <v>5799.59717983094</v>
      </c>
    </row>
    <row r="145" spans="1:6" ht="16.5">
      <c r="A145" s="3">
        <f t="shared" si="6"/>
        <v>136</v>
      </c>
      <c r="B145" s="25">
        <f>B144-D145-C145</f>
        <v>519619.39405375015</v>
      </c>
      <c r="C145" s="21"/>
      <c r="D145" s="2">
        <f>F145-E145</f>
        <v>4271.581833493147</v>
      </c>
      <c r="E145" s="8">
        <f t="shared" si="7"/>
        <v>1528.015346337793</v>
      </c>
      <c r="F145" s="8">
        <f t="shared" si="8"/>
        <v>5799.59717983094</v>
      </c>
    </row>
    <row r="146" spans="1:6" ht="16.5">
      <c r="A146" s="3">
        <f t="shared" si="6"/>
        <v>137</v>
      </c>
      <c r="B146" s="25">
        <f>B145-D146-C146</f>
        <v>515335.3534399093</v>
      </c>
      <c r="C146" s="21"/>
      <c r="D146" s="2">
        <f>F146-E146</f>
        <v>4284.040613840835</v>
      </c>
      <c r="E146" s="8">
        <f t="shared" si="7"/>
        <v>1515.5565659901047</v>
      </c>
      <c r="F146" s="8">
        <f t="shared" si="8"/>
        <v>5799.59717983094</v>
      </c>
    </row>
    <row r="147" spans="1:6" ht="16.5">
      <c r="A147" s="3">
        <f t="shared" si="6"/>
        <v>138</v>
      </c>
      <c r="B147" s="25">
        <f>B146-D147-C147</f>
        <v>511038.8177076114</v>
      </c>
      <c r="C147" s="21"/>
      <c r="D147" s="2">
        <f>F147-E147</f>
        <v>4296.535732297872</v>
      </c>
      <c r="E147" s="8">
        <f t="shared" si="7"/>
        <v>1503.0614475330688</v>
      </c>
      <c r="F147" s="8">
        <f t="shared" si="8"/>
        <v>5799.59717983094</v>
      </c>
    </row>
    <row r="148" spans="1:6" ht="16.5">
      <c r="A148" s="3">
        <f t="shared" si="6"/>
        <v>139</v>
      </c>
      <c r="B148" s="25">
        <f>B147-D148-C148</f>
        <v>506729.750412761</v>
      </c>
      <c r="C148" s="21"/>
      <c r="D148" s="2">
        <f>F148-E148</f>
        <v>4309.067294850407</v>
      </c>
      <c r="E148" s="8">
        <f t="shared" si="7"/>
        <v>1490.5298849805333</v>
      </c>
      <c r="F148" s="8">
        <f t="shared" si="8"/>
        <v>5799.59717983094</v>
      </c>
    </row>
    <row r="149" spans="1:6" ht="16.5">
      <c r="A149" s="3">
        <f t="shared" si="6"/>
        <v>140</v>
      </c>
      <c r="B149" s="25">
        <f>B148-D149-C149</f>
        <v>502408.11500496726</v>
      </c>
      <c r="C149" s="21"/>
      <c r="D149" s="2">
        <f>F149-E149</f>
        <v>4321.63540779372</v>
      </c>
      <c r="E149" s="8">
        <f t="shared" si="7"/>
        <v>1477.9617720372198</v>
      </c>
      <c r="F149" s="8">
        <f t="shared" si="8"/>
        <v>5799.59717983094</v>
      </c>
    </row>
    <row r="150" spans="1:6" ht="16.5">
      <c r="A150" s="3">
        <f t="shared" si="6"/>
        <v>141</v>
      </c>
      <c r="B150" s="25">
        <f>B149-D150-C150</f>
        <v>498073.87482723413</v>
      </c>
      <c r="C150" s="21"/>
      <c r="D150" s="2">
        <f>F150-E150</f>
        <v>4334.240177733119</v>
      </c>
      <c r="E150" s="8">
        <f t="shared" si="7"/>
        <v>1465.3570020978214</v>
      </c>
      <c r="F150" s="8">
        <f t="shared" si="8"/>
        <v>5799.59717983094</v>
      </c>
    </row>
    <row r="151" spans="1:6" ht="16.5">
      <c r="A151" s="3">
        <f t="shared" si="6"/>
        <v>142</v>
      </c>
      <c r="B151" s="25">
        <f>B150-D151-C151</f>
        <v>493726.99311564927</v>
      </c>
      <c r="C151" s="21"/>
      <c r="D151" s="2">
        <f>F151-E151</f>
        <v>4346.881711584841</v>
      </c>
      <c r="E151" s="8">
        <f t="shared" si="7"/>
        <v>1452.7154682460996</v>
      </c>
      <c r="F151" s="8">
        <f t="shared" si="8"/>
        <v>5799.59717983094</v>
      </c>
    </row>
    <row r="152" spans="1:6" ht="16.5">
      <c r="A152" s="3">
        <f t="shared" si="6"/>
        <v>143</v>
      </c>
      <c r="B152" s="25">
        <f>B151-D152-C152</f>
        <v>489367.4329990723</v>
      </c>
      <c r="C152" s="21"/>
      <c r="D152" s="2">
        <f>F152-E152</f>
        <v>4359.560116576963</v>
      </c>
      <c r="E152" s="8">
        <f t="shared" si="7"/>
        <v>1440.037063253977</v>
      </c>
      <c r="F152" s="8">
        <f t="shared" si="8"/>
        <v>5799.59717983094</v>
      </c>
    </row>
    <row r="153" spans="1:6" ht="16.5">
      <c r="A153" s="3">
        <f t="shared" si="6"/>
        <v>144</v>
      </c>
      <c r="B153" s="25">
        <f>B152-D153-C153</f>
        <v>484995.15749882197</v>
      </c>
      <c r="C153" s="21"/>
      <c r="D153" s="2">
        <f>F153-E153</f>
        <v>4372.275500250313</v>
      </c>
      <c r="E153" s="8">
        <f t="shared" si="7"/>
        <v>1427.3216795806277</v>
      </c>
      <c r="F153" s="8">
        <f t="shared" si="8"/>
        <v>5799.59717983094</v>
      </c>
    </row>
    <row r="154" spans="1:6" ht="16.5">
      <c r="A154" s="3">
        <f t="shared" si="6"/>
        <v>145</v>
      </c>
      <c r="B154" s="25">
        <f>B153-D154-C154</f>
        <v>480610.1295283626</v>
      </c>
      <c r="C154" s="21"/>
      <c r="D154" s="2">
        <f>F154-E154</f>
        <v>4385.027970459376</v>
      </c>
      <c r="E154" s="8">
        <f t="shared" si="7"/>
        <v>1414.5692093715643</v>
      </c>
      <c r="F154" s="8">
        <f t="shared" si="8"/>
        <v>5799.59717983094</v>
      </c>
    </row>
    <row r="155" spans="1:6" ht="16.5">
      <c r="A155" s="3">
        <f t="shared" si="6"/>
        <v>146</v>
      </c>
      <c r="B155" s="25">
        <f>B154-D155-C155</f>
        <v>476212.3118929894</v>
      </c>
      <c r="C155" s="21"/>
      <c r="D155" s="2">
        <f>F155-E155</f>
        <v>4397.817635373216</v>
      </c>
      <c r="E155" s="8">
        <f t="shared" si="7"/>
        <v>1401.7795444577243</v>
      </c>
      <c r="F155" s="8">
        <f t="shared" si="8"/>
        <v>5799.59717983094</v>
      </c>
    </row>
    <row r="156" spans="1:6" ht="16.5">
      <c r="A156" s="3">
        <f t="shared" si="6"/>
        <v>147</v>
      </c>
      <c r="B156" s="25">
        <f>B155-D156-C156</f>
        <v>471801.667289513</v>
      </c>
      <c r="C156" s="21"/>
      <c r="D156" s="2">
        <f>F156-E156</f>
        <v>4410.644603476388</v>
      </c>
      <c r="E156" s="8">
        <f t="shared" si="7"/>
        <v>1388.9525763545525</v>
      </c>
      <c r="F156" s="8">
        <f t="shared" si="8"/>
        <v>5799.59717983094</v>
      </c>
    </row>
    <row r="157" spans="1:6" ht="16.5">
      <c r="A157" s="3">
        <f t="shared" si="6"/>
        <v>148</v>
      </c>
      <c r="B157" s="25">
        <f>B156-D157-C157</f>
        <v>467378.1583059431</v>
      </c>
      <c r="C157" s="21"/>
      <c r="D157" s="2">
        <f>F157-E157</f>
        <v>4423.508983569861</v>
      </c>
      <c r="E157" s="8">
        <f t="shared" si="7"/>
        <v>1376.0881962610795</v>
      </c>
      <c r="F157" s="8">
        <f t="shared" si="8"/>
        <v>5799.59717983094</v>
      </c>
    </row>
    <row r="158" spans="1:6" ht="16.5">
      <c r="A158" s="3">
        <f t="shared" si="6"/>
        <v>149</v>
      </c>
      <c r="B158" s="25">
        <f>B157-D158-C158</f>
        <v>462941.74742117117</v>
      </c>
      <c r="C158" s="21"/>
      <c r="D158" s="2">
        <f>F158-E158</f>
        <v>4436.410884771939</v>
      </c>
      <c r="E158" s="8">
        <f t="shared" si="7"/>
        <v>1363.186295059001</v>
      </c>
      <c r="F158" s="8">
        <f t="shared" si="8"/>
        <v>5799.59717983094</v>
      </c>
    </row>
    <row r="159" spans="1:6" ht="16.5">
      <c r="A159" s="3">
        <f t="shared" si="6"/>
        <v>150</v>
      </c>
      <c r="B159" s="25">
        <f>B158-D159-C159</f>
        <v>458492.39700465195</v>
      </c>
      <c r="C159" s="21"/>
      <c r="D159" s="2">
        <f>F159-E159</f>
        <v>4449.350416519191</v>
      </c>
      <c r="E159" s="8">
        <f t="shared" si="7"/>
        <v>1350.2467633117494</v>
      </c>
      <c r="F159" s="8">
        <f t="shared" si="8"/>
        <v>5799.59717983094</v>
      </c>
    </row>
    <row r="160" spans="1:6" ht="16.5">
      <c r="A160" s="3">
        <f t="shared" si="6"/>
        <v>151</v>
      </c>
      <c r="B160" s="25">
        <f>B159-D160-C160</f>
        <v>454030.06931608455</v>
      </c>
      <c r="C160" s="21"/>
      <c r="D160" s="2">
        <f>F160-E160</f>
        <v>4462.327688567371</v>
      </c>
      <c r="E160" s="8">
        <f t="shared" si="7"/>
        <v>1337.2694912635684</v>
      </c>
      <c r="F160" s="8">
        <f t="shared" si="8"/>
        <v>5799.59717983094</v>
      </c>
    </row>
    <row r="161" spans="1:6" ht="16.5">
      <c r="A161" s="3">
        <f t="shared" si="6"/>
        <v>152</v>
      </c>
      <c r="B161" s="25">
        <f>B160-D161-C161</f>
        <v>449554.72650509217</v>
      </c>
      <c r="C161" s="21"/>
      <c r="D161" s="2">
        <f>F161-E161</f>
        <v>4475.34281099236</v>
      </c>
      <c r="E161" s="8">
        <f t="shared" si="7"/>
        <v>1324.2543688385801</v>
      </c>
      <c r="F161" s="8">
        <f t="shared" si="8"/>
        <v>5799.59717983094</v>
      </c>
    </row>
    <row r="162" spans="1:6" ht="16.5">
      <c r="A162" s="3">
        <f t="shared" si="6"/>
        <v>153</v>
      </c>
      <c r="B162" s="25">
        <f>B161-D162-C162</f>
        <v>445066.33061090106</v>
      </c>
      <c r="C162" s="21"/>
      <c r="D162" s="2">
        <f>F162-E162</f>
        <v>4488.395894191088</v>
      </c>
      <c r="E162" s="8">
        <f t="shared" si="7"/>
        <v>1311.2012856398524</v>
      </c>
      <c r="F162" s="8">
        <f t="shared" si="8"/>
        <v>5799.59717983094</v>
      </c>
    </row>
    <row r="163" spans="1:6" ht="16.5">
      <c r="A163" s="3">
        <f t="shared" si="6"/>
        <v>154</v>
      </c>
      <c r="B163" s="25">
        <f>B162-D163-C163</f>
        <v>440564.8435620186</v>
      </c>
      <c r="C163" s="21"/>
      <c r="D163" s="2">
        <f>F163-E163</f>
        <v>4501.487048882478</v>
      </c>
      <c r="E163" s="8">
        <f t="shared" si="7"/>
        <v>1298.1101309484616</v>
      </c>
      <c r="F163" s="8">
        <f t="shared" si="8"/>
        <v>5799.59717983094</v>
      </c>
    </row>
    <row r="164" spans="1:6" ht="16.5">
      <c r="A164" s="3">
        <f t="shared" si="6"/>
        <v>155</v>
      </c>
      <c r="B164" s="25">
        <f>B163-D164-C164</f>
        <v>436050.2271759102</v>
      </c>
      <c r="C164" s="21"/>
      <c r="D164" s="2">
        <f>F164-E164</f>
        <v>4514.616386108386</v>
      </c>
      <c r="E164" s="8">
        <f t="shared" si="7"/>
        <v>1284.9807937225544</v>
      </c>
      <c r="F164" s="8">
        <f t="shared" si="8"/>
        <v>5799.59717983094</v>
      </c>
    </row>
    <row r="165" spans="1:6" ht="16.5">
      <c r="A165" s="3">
        <f t="shared" si="6"/>
        <v>156</v>
      </c>
      <c r="B165" s="25">
        <f>B164-D165-C165</f>
        <v>431522.4431586757</v>
      </c>
      <c r="C165" s="21"/>
      <c r="D165" s="2">
        <f>F165-E165</f>
        <v>4527.784017234535</v>
      </c>
      <c r="E165" s="8">
        <f t="shared" si="7"/>
        <v>1271.813162596405</v>
      </c>
      <c r="F165" s="8">
        <f t="shared" si="8"/>
        <v>5799.59717983094</v>
      </c>
    </row>
    <row r="166" spans="1:6" ht="16.5">
      <c r="A166" s="3">
        <f t="shared" si="6"/>
        <v>157</v>
      </c>
      <c r="B166" s="25">
        <f>B165-D166-C166</f>
        <v>426981.45310472423</v>
      </c>
      <c r="C166" s="21"/>
      <c r="D166" s="2">
        <f>F166-E166</f>
        <v>4540.990053951469</v>
      </c>
      <c r="E166" s="8">
        <f t="shared" si="7"/>
        <v>1258.607125879471</v>
      </c>
      <c r="F166" s="8">
        <f t="shared" si="8"/>
        <v>5799.59717983094</v>
      </c>
    </row>
    <row r="167" spans="1:6" ht="16.5">
      <c r="A167" s="3">
        <f t="shared" si="6"/>
        <v>158</v>
      </c>
      <c r="B167" s="25">
        <f>B166-D167-C167</f>
        <v>422427.21849644877</v>
      </c>
      <c r="C167" s="21"/>
      <c r="D167" s="2">
        <f>F167-E167</f>
        <v>4554.234608275494</v>
      </c>
      <c r="E167" s="8">
        <f t="shared" si="7"/>
        <v>1245.3625715554458</v>
      </c>
      <c r="F167" s="8">
        <f t="shared" si="8"/>
        <v>5799.59717983094</v>
      </c>
    </row>
    <row r="168" spans="1:6" ht="16.5">
      <c r="A168" s="3">
        <f t="shared" si="6"/>
        <v>159</v>
      </c>
      <c r="B168" s="25">
        <f>B167-D168-C168</f>
        <v>417859.70070389914</v>
      </c>
      <c r="C168" s="21"/>
      <c r="D168" s="2">
        <f>F168-E168</f>
        <v>4567.517792549631</v>
      </c>
      <c r="E168" s="8">
        <f t="shared" si="7"/>
        <v>1232.079387281309</v>
      </c>
      <c r="F168" s="8">
        <f t="shared" si="8"/>
        <v>5799.59717983094</v>
      </c>
    </row>
    <row r="169" spans="1:6" ht="16.5">
      <c r="A169" s="3">
        <f t="shared" si="6"/>
        <v>160</v>
      </c>
      <c r="B169" s="25">
        <f>B168-D169-C169</f>
        <v>413278.8609844546</v>
      </c>
      <c r="C169" s="21"/>
      <c r="D169" s="2">
        <f>F169-E169</f>
        <v>4580.839719444568</v>
      </c>
      <c r="E169" s="8">
        <f t="shared" si="7"/>
        <v>1218.7574603863725</v>
      </c>
      <c r="F169" s="8">
        <f t="shared" si="8"/>
        <v>5799.59717983094</v>
      </c>
    </row>
    <row r="170" spans="1:6" ht="16.5">
      <c r="A170" s="3">
        <f t="shared" si="6"/>
        <v>161</v>
      </c>
      <c r="B170" s="25">
        <f>B169-D170-C170</f>
        <v>408684.660482495</v>
      </c>
      <c r="C170" s="21"/>
      <c r="D170" s="2">
        <f>F170-E170</f>
        <v>4594.2005019596145</v>
      </c>
      <c r="E170" s="8">
        <f t="shared" si="7"/>
        <v>1205.396677871326</v>
      </c>
      <c r="F170" s="8">
        <f t="shared" si="8"/>
        <v>5799.59717983094</v>
      </c>
    </row>
    <row r="171" spans="1:6" ht="16.5">
      <c r="A171" s="3">
        <f t="shared" si="6"/>
        <v>162</v>
      </c>
      <c r="B171" s="25">
        <f>B170-D171-C171</f>
        <v>404077.0602290713</v>
      </c>
      <c r="C171" s="21"/>
      <c r="D171" s="2">
        <f>F171-E171</f>
        <v>4607.600253423663</v>
      </c>
      <c r="E171" s="8">
        <f t="shared" si="7"/>
        <v>1191.9969264072772</v>
      </c>
      <c r="F171" s="8">
        <f t="shared" si="8"/>
        <v>5799.59717983094</v>
      </c>
    </row>
    <row r="172" spans="1:6" ht="16.5">
      <c r="A172" s="3">
        <f t="shared" si="6"/>
        <v>163</v>
      </c>
      <c r="B172" s="25">
        <f>B171-D172-C172</f>
        <v>399456.0211415751</v>
      </c>
      <c r="C172" s="21"/>
      <c r="D172" s="2">
        <f>F172-E172</f>
        <v>4621.039087496149</v>
      </c>
      <c r="E172" s="8">
        <f t="shared" si="7"/>
        <v>1178.5580923347914</v>
      </c>
      <c r="F172" s="8">
        <f t="shared" si="8"/>
        <v>5799.59717983094</v>
      </c>
    </row>
    <row r="173" spans="1:6" ht="16.5">
      <c r="A173" s="3">
        <f t="shared" si="6"/>
        <v>164</v>
      </c>
      <c r="B173" s="25">
        <f>B172-D173-C173</f>
        <v>394821.5040234071</v>
      </c>
      <c r="C173" s="21"/>
      <c r="D173" s="2">
        <f>F173-E173</f>
        <v>4634.5171181680125</v>
      </c>
      <c r="E173" s="8">
        <f t="shared" si="7"/>
        <v>1165.0800616629276</v>
      </c>
      <c r="F173" s="8">
        <f t="shared" si="8"/>
        <v>5799.59717983094</v>
      </c>
    </row>
    <row r="174" spans="1:6" ht="16.5">
      <c r="A174" s="3">
        <f t="shared" si="6"/>
        <v>165</v>
      </c>
      <c r="B174" s="25">
        <f>B173-D174-C174</f>
        <v>390173.46956364444</v>
      </c>
      <c r="C174" s="21"/>
      <c r="D174" s="2">
        <f>F174-E174</f>
        <v>4648.034459762669</v>
      </c>
      <c r="E174" s="8">
        <f t="shared" si="7"/>
        <v>1151.562720068271</v>
      </c>
      <c r="F174" s="8">
        <f t="shared" si="8"/>
        <v>5799.59717983094</v>
      </c>
    </row>
    <row r="175" spans="1:6" ht="16.5">
      <c r="A175" s="3">
        <f t="shared" si="6"/>
        <v>166</v>
      </c>
      <c r="B175" s="25">
        <f>B174-D175-C175</f>
        <v>385511.8783367075</v>
      </c>
      <c r="C175" s="21"/>
      <c r="D175" s="2">
        <f>F175-E175</f>
        <v>4661.591226936977</v>
      </c>
      <c r="E175" s="8">
        <f t="shared" si="7"/>
        <v>1138.005952893963</v>
      </c>
      <c r="F175" s="8">
        <f t="shared" si="8"/>
        <v>5799.59717983094</v>
      </c>
    </row>
    <row r="176" spans="1:6" ht="16.5">
      <c r="A176" s="3">
        <f t="shared" si="6"/>
        <v>167</v>
      </c>
      <c r="B176" s="25">
        <f>B175-D176-C176</f>
        <v>380836.69080202526</v>
      </c>
      <c r="C176" s="21"/>
      <c r="D176" s="2">
        <f>F176-E176</f>
        <v>4675.18753468221</v>
      </c>
      <c r="E176" s="8">
        <f t="shared" si="7"/>
        <v>1124.4096451487303</v>
      </c>
      <c r="F176" s="8">
        <f t="shared" si="8"/>
        <v>5799.59717983094</v>
      </c>
    </row>
    <row r="177" spans="1:6" ht="16.5">
      <c r="A177" s="3">
        <f t="shared" si="6"/>
        <v>168</v>
      </c>
      <c r="B177" s="25">
        <f>B176-D177-C177</f>
        <v>376147.86730370024</v>
      </c>
      <c r="C177" s="21"/>
      <c r="D177" s="2">
        <f>F177-E177</f>
        <v>4688.823498325033</v>
      </c>
      <c r="E177" s="8">
        <f t="shared" si="7"/>
        <v>1110.7736815059072</v>
      </c>
      <c r="F177" s="8">
        <f t="shared" si="8"/>
        <v>5799.59717983094</v>
      </c>
    </row>
    <row r="178" spans="1:6" ht="16.5">
      <c r="A178" s="3">
        <f t="shared" si="6"/>
        <v>169</v>
      </c>
      <c r="B178" s="25">
        <f>B177-D178-C178</f>
        <v>371445.36807017174</v>
      </c>
      <c r="C178" s="21"/>
      <c r="D178" s="2">
        <f>F178-E178</f>
        <v>4702.4992335284805</v>
      </c>
      <c r="E178" s="8">
        <f t="shared" si="7"/>
        <v>1097.0979463024591</v>
      </c>
      <c r="F178" s="8">
        <f t="shared" si="8"/>
        <v>5799.59717983094</v>
      </c>
    </row>
    <row r="179" spans="1:6" ht="16.5">
      <c r="A179" s="3">
        <f t="shared" si="6"/>
        <v>170</v>
      </c>
      <c r="B179" s="25">
        <f>B178-D179-C179</f>
        <v>366729.1532138788</v>
      </c>
      <c r="C179" s="21"/>
      <c r="D179" s="2">
        <f>F179-E179</f>
        <v>4716.21485629294</v>
      </c>
      <c r="E179" s="8">
        <f t="shared" si="7"/>
        <v>1083.382323538001</v>
      </c>
      <c r="F179" s="8">
        <f t="shared" si="8"/>
        <v>5799.59717983094</v>
      </c>
    </row>
    <row r="180" spans="1:6" ht="16.5">
      <c r="A180" s="3">
        <f t="shared" si="6"/>
        <v>171</v>
      </c>
      <c r="B180" s="25">
        <f>B179-D180-C180</f>
        <v>361999.18273092166</v>
      </c>
      <c r="C180" s="21"/>
      <c r="D180" s="2">
        <f>F180-E180</f>
        <v>4729.970482957127</v>
      </c>
      <c r="E180" s="8">
        <f t="shared" si="7"/>
        <v>1069.6266968738132</v>
      </c>
      <c r="F180" s="8">
        <f t="shared" si="8"/>
        <v>5799.59717983094</v>
      </c>
    </row>
    <row r="181" spans="1:6" ht="16.5">
      <c r="A181" s="3">
        <f t="shared" si="6"/>
        <v>172</v>
      </c>
      <c r="B181" s="25">
        <f>B180-D181-C181</f>
        <v>357255.4165007226</v>
      </c>
      <c r="C181" s="21"/>
      <c r="D181" s="2">
        <f>F181-E181</f>
        <v>4743.766230199085</v>
      </c>
      <c r="E181" s="8">
        <f t="shared" si="7"/>
        <v>1055.830949631855</v>
      </c>
      <c r="F181" s="8">
        <f t="shared" si="8"/>
        <v>5799.59717983094</v>
      </c>
    </row>
    <row r="182" spans="1:6" ht="16.5">
      <c r="A182" s="3">
        <f t="shared" si="6"/>
        <v>173</v>
      </c>
      <c r="B182" s="25">
        <f>B181-D182-C182</f>
        <v>352497.8142856854</v>
      </c>
      <c r="C182" s="21"/>
      <c r="D182" s="2">
        <f>F182-E182</f>
        <v>4757.6022150371655</v>
      </c>
      <c r="E182" s="8">
        <f t="shared" si="7"/>
        <v>1041.9949647937744</v>
      </c>
      <c r="F182" s="8">
        <f t="shared" si="8"/>
        <v>5799.59717983094</v>
      </c>
    </row>
    <row r="183" spans="1:6" ht="16.5">
      <c r="A183" s="3">
        <f t="shared" si="6"/>
        <v>174</v>
      </c>
      <c r="B183" s="25">
        <f>B182-D183-C183</f>
        <v>347726.3357308544</v>
      </c>
      <c r="C183" s="21"/>
      <c r="D183" s="2">
        <f>F183-E183</f>
        <v>4771.478554831025</v>
      </c>
      <c r="E183" s="8">
        <f t="shared" si="7"/>
        <v>1028.118624999916</v>
      </c>
      <c r="F183" s="8">
        <f t="shared" si="8"/>
        <v>5799.59717983094</v>
      </c>
    </row>
    <row r="184" spans="1:6" ht="16.5">
      <c r="A184" s="3">
        <f t="shared" si="6"/>
        <v>175</v>
      </c>
      <c r="B184" s="25">
        <f>B183-D184-C184</f>
        <v>342940.9403635718</v>
      </c>
      <c r="C184" s="21"/>
      <c r="D184" s="2">
        <f>F184-E184</f>
        <v>4785.395367282615</v>
      </c>
      <c r="E184" s="8">
        <f t="shared" si="7"/>
        <v>1014.2018125483255</v>
      </c>
      <c r="F184" s="8">
        <f t="shared" si="8"/>
        <v>5799.59717983094</v>
      </c>
    </row>
    <row r="185" spans="1:6" ht="16.5">
      <c r="A185" s="3">
        <f t="shared" si="6"/>
        <v>176</v>
      </c>
      <c r="B185" s="25">
        <f>B184-D185-C185</f>
        <v>338141.5875931346</v>
      </c>
      <c r="C185" s="21"/>
      <c r="D185" s="2">
        <f>F185-E185</f>
        <v>4799.352770437189</v>
      </c>
      <c r="E185" s="8">
        <f t="shared" si="7"/>
        <v>1000.2444093937512</v>
      </c>
      <c r="F185" s="8">
        <f t="shared" si="8"/>
        <v>5799.59717983094</v>
      </c>
    </row>
    <row r="186" spans="1:6" ht="16.5">
      <c r="A186" s="3">
        <f t="shared" si="6"/>
        <v>177</v>
      </c>
      <c r="B186" s="25">
        <f>B185-D186-C186</f>
        <v>333328.2367104503</v>
      </c>
      <c r="C186" s="21"/>
      <c r="D186" s="2">
        <f>F186-E186</f>
        <v>4813.350882684297</v>
      </c>
      <c r="E186" s="8">
        <f t="shared" si="7"/>
        <v>986.2462971466426</v>
      </c>
      <c r="F186" s="8">
        <f t="shared" si="8"/>
        <v>5799.59717983094</v>
      </c>
    </row>
    <row r="187" spans="1:6" ht="16.5">
      <c r="A187" s="3">
        <f t="shared" si="6"/>
        <v>178</v>
      </c>
      <c r="B187" s="25">
        <f>B186-D187-C187</f>
        <v>328500.8468876915</v>
      </c>
      <c r="C187" s="21"/>
      <c r="D187" s="2">
        <f>F187-E187</f>
        <v>4827.389822758793</v>
      </c>
      <c r="E187" s="8">
        <f t="shared" si="7"/>
        <v>972.2073570721468</v>
      </c>
      <c r="F187" s="8">
        <f t="shared" si="8"/>
        <v>5799.59717983094</v>
      </c>
    </row>
    <row r="188" spans="1:6" ht="16.5">
      <c r="A188" s="3">
        <f t="shared" si="6"/>
        <v>179</v>
      </c>
      <c r="B188" s="25">
        <f>B187-D188-C188</f>
        <v>323659.3771779497</v>
      </c>
      <c r="C188" s="21"/>
      <c r="D188" s="2">
        <f>F188-E188</f>
        <v>4841.469709741839</v>
      </c>
      <c r="E188" s="8">
        <f t="shared" si="7"/>
        <v>958.1274700891004</v>
      </c>
      <c r="F188" s="8">
        <f t="shared" si="8"/>
        <v>5799.59717983094</v>
      </c>
    </row>
    <row r="189" spans="1:6" ht="16.5">
      <c r="A189" s="3">
        <f t="shared" si="6"/>
        <v>180</v>
      </c>
      <c r="B189" s="25">
        <f>B188-D189-C189</f>
        <v>318803.78651488776</v>
      </c>
      <c r="C189" s="21"/>
      <c r="D189" s="2">
        <f>F189-E189</f>
        <v>4855.59066306192</v>
      </c>
      <c r="E189" s="8">
        <f t="shared" si="7"/>
        <v>944.0065167690201</v>
      </c>
      <c r="F189" s="8">
        <f t="shared" si="8"/>
        <v>5799.59717983094</v>
      </c>
    </row>
    <row r="190" spans="1:6" ht="16.5">
      <c r="A190" s="3">
        <f t="shared" si="6"/>
        <v>181</v>
      </c>
      <c r="B190" s="25">
        <f>B189-D190-C190</f>
        <v>313934.0337123919</v>
      </c>
      <c r="C190" s="21"/>
      <c r="D190" s="2">
        <f>F190-E190</f>
        <v>4869.752802495851</v>
      </c>
      <c r="E190" s="8">
        <f t="shared" si="7"/>
        <v>929.8443773350895</v>
      </c>
      <c r="F190" s="8">
        <f t="shared" si="8"/>
        <v>5799.59717983094</v>
      </c>
    </row>
    <row r="191" spans="1:6" ht="16.5">
      <c r="A191" s="3">
        <f t="shared" si="6"/>
        <v>182</v>
      </c>
      <c r="B191" s="25">
        <f>B190-D191-C191</f>
        <v>309050.0774642221</v>
      </c>
      <c r="C191" s="21"/>
      <c r="D191" s="2">
        <f>F191-E191</f>
        <v>4883.956248169797</v>
      </c>
      <c r="E191" s="8">
        <f t="shared" si="7"/>
        <v>915.6409316611431</v>
      </c>
      <c r="F191" s="8">
        <f t="shared" si="8"/>
        <v>5799.59717983094</v>
      </c>
    </row>
    <row r="192" spans="1:6" ht="16.5">
      <c r="A192" s="3">
        <f t="shared" si="6"/>
        <v>183</v>
      </c>
      <c r="B192" s="25">
        <f>B191-D192-C192</f>
        <v>304151.8763436618</v>
      </c>
      <c r="C192" s="21"/>
      <c r="D192" s="2">
        <f>F192-E192</f>
        <v>4898.201120560292</v>
      </c>
      <c r="E192" s="8">
        <f t="shared" si="7"/>
        <v>901.3960592706479</v>
      </c>
      <c r="F192" s="8">
        <f t="shared" si="8"/>
        <v>5799.59717983094</v>
      </c>
    </row>
    <row r="193" spans="1:6" ht="16.5">
      <c r="A193" s="3">
        <f t="shared" si="6"/>
        <v>184</v>
      </c>
      <c r="B193" s="25">
        <f>B192-D193-C193</f>
        <v>299239.38880316657</v>
      </c>
      <c r="C193" s="21"/>
      <c r="D193" s="2">
        <f>F193-E193</f>
        <v>4912.48754049526</v>
      </c>
      <c r="E193" s="8">
        <f t="shared" si="7"/>
        <v>887.1096393356803</v>
      </c>
      <c r="F193" s="8">
        <f t="shared" si="8"/>
        <v>5799.59717983094</v>
      </c>
    </row>
    <row r="194" spans="1:6" ht="16.5">
      <c r="A194" s="3">
        <f t="shared" si="6"/>
        <v>185</v>
      </c>
      <c r="B194" s="25">
        <f>B193-D194-C194</f>
        <v>294312.57317401154</v>
      </c>
      <c r="C194" s="21"/>
      <c r="D194" s="2">
        <f>F194-E194</f>
        <v>4926.815629155038</v>
      </c>
      <c r="E194" s="8">
        <f t="shared" si="7"/>
        <v>872.7815506759025</v>
      </c>
      <c r="F194" s="8">
        <f t="shared" si="8"/>
        <v>5799.59717983094</v>
      </c>
    </row>
    <row r="195" spans="1:6" ht="16.5">
      <c r="A195" s="3">
        <f t="shared" si="6"/>
        <v>186</v>
      </c>
      <c r="B195" s="25">
        <f>B194-D195-C195</f>
        <v>289371.3876659381</v>
      </c>
      <c r="C195" s="21"/>
      <c r="D195" s="2">
        <f>F195-E195</f>
        <v>4941.185508073407</v>
      </c>
      <c r="E195" s="8">
        <f t="shared" si="7"/>
        <v>858.4116717575338</v>
      </c>
      <c r="F195" s="8">
        <f t="shared" si="8"/>
        <v>5799.59717983094</v>
      </c>
    </row>
    <row r="196" spans="1:6" ht="16.5">
      <c r="A196" s="3">
        <f t="shared" si="6"/>
        <v>187</v>
      </c>
      <c r="B196" s="25">
        <f>B195-D196-C196</f>
        <v>284415.7903667995</v>
      </c>
      <c r="C196" s="21"/>
      <c r="D196" s="2">
        <f>F196-E196</f>
        <v>4955.597299138621</v>
      </c>
      <c r="E196" s="8">
        <f t="shared" si="7"/>
        <v>843.9998806923196</v>
      </c>
      <c r="F196" s="8">
        <f t="shared" si="8"/>
        <v>5799.59717983094</v>
      </c>
    </row>
    <row r="197" spans="1:6" ht="16.5">
      <c r="A197" s="3">
        <f t="shared" si="6"/>
        <v>188</v>
      </c>
      <c r="B197" s="25">
        <f>B196-D197-C197</f>
        <v>279445.73924220505</v>
      </c>
      <c r="C197" s="21"/>
      <c r="D197" s="2">
        <f>F197-E197</f>
        <v>4970.051124594442</v>
      </c>
      <c r="E197" s="8">
        <f t="shared" si="7"/>
        <v>829.5460552364985</v>
      </c>
      <c r="F197" s="8">
        <f t="shared" si="8"/>
        <v>5799.59717983094</v>
      </c>
    </row>
    <row r="198" spans="1:6" ht="16.5">
      <c r="A198" s="3">
        <f t="shared" si="6"/>
        <v>189</v>
      </c>
      <c r="B198" s="25">
        <f>B197-D198-C198</f>
        <v>274461.1921351639</v>
      </c>
      <c r="C198" s="21"/>
      <c r="D198" s="2">
        <f>F198-E198</f>
        <v>4984.547107041175</v>
      </c>
      <c r="E198" s="8">
        <f t="shared" si="7"/>
        <v>815.0500727897647</v>
      </c>
      <c r="F198" s="8">
        <f t="shared" si="8"/>
        <v>5799.59717983094</v>
      </c>
    </row>
    <row r="199" spans="1:6" ht="16.5">
      <c r="A199" s="3">
        <f t="shared" si="6"/>
        <v>190</v>
      </c>
      <c r="B199" s="25">
        <f>B198-D199-C199</f>
        <v>269462.10676572716</v>
      </c>
      <c r="C199" s="21"/>
      <c r="D199" s="2">
        <f>F199-E199</f>
        <v>4999.085369436712</v>
      </c>
      <c r="E199" s="8">
        <f t="shared" si="7"/>
        <v>800.5118103942281</v>
      </c>
      <c r="F199" s="8">
        <f t="shared" si="8"/>
        <v>5799.59717983094</v>
      </c>
    </row>
    <row r="200" spans="1:6" ht="16.5">
      <c r="A200" s="3">
        <f t="shared" si="6"/>
        <v>191</v>
      </c>
      <c r="B200" s="25">
        <f>B199-D200-C200</f>
        <v>264448.4407306296</v>
      </c>
      <c r="C200" s="21"/>
      <c r="D200" s="2">
        <f>F200-E200</f>
        <v>5013.666035097569</v>
      </c>
      <c r="E200" s="8">
        <f t="shared" si="7"/>
        <v>785.9311447333711</v>
      </c>
      <c r="F200" s="8">
        <f t="shared" si="8"/>
        <v>5799.59717983094</v>
      </c>
    </row>
    <row r="201" spans="1:6" ht="16.5">
      <c r="A201" s="3">
        <f t="shared" si="6"/>
        <v>192</v>
      </c>
      <c r="B201" s="25">
        <f>B200-D201-C201</f>
        <v>259420.15150292966</v>
      </c>
      <c r="C201" s="21"/>
      <c r="D201" s="2">
        <f>F201-E201</f>
        <v>5028.289227699937</v>
      </c>
      <c r="E201" s="8">
        <f t="shared" si="7"/>
        <v>771.3079521310032</v>
      </c>
      <c r="F201" s="8">
        <f t="shared" si="8"/>
        <v>5799.59717983094</v>
      </c>
    </row>
    <row r="202" spans="1:6" ht="16.5">
      <c r="A202" s="3">
        <f aca="true" t="shared" si="9" ref="A202:A249">A201+1</f>
        <v>193</v>
      </c>
      <c r="B202" s="25">
        <f>B201-D202-C202</f>
        <v>254377.19643164892</v>
      </c>
      <c r="C202" s="21"/>
      <c r="D202" s="2">
        <f>F202-E202</f>
        <v>5042.955071280729</v>
      </c>
      <c r="E202" s="8">
        <f t="shared" si="7"/>
        <v>756.6421085502116</v>
      </c>
      <c r="F202" s="8">
        <f t="shared" si="8"/>
        <v>5799.59717983094</v>
      </c>
    </row>
    <row r="203" spans="1:6" ht="16.5">
      <c r="A203" s="3">
        <f t="shared" si="9"/>
        <v>194</v>
      </c>
      <c r="B203" s="25">
        <f>B202-D203-C203</f>
        <v>249319.53274141028</v>
      </c>
      <c r="C203" s="21"/>
      <c r="D203" s="2">
        <f>F203-E203</f>
        <v>5057.663690238631</v>
      </c>
      <c r="E203" s="8">
        <f aca="true" t="shared" si="10" ref="E203:E249">B202*$B$2/12</f>
        <v>741.9334895923093</v>
      </c>
      <c r="F203" s="8">
        <f t="shared" si="8"/>
        <v>5799.59717983094</v>
      </c>
    </row>
    <row r="204" spans="1:6" ht="16.5">
      <c r="A204" s="3">
        <f t="shared" si="9"/>
        <v>195</v>
      </c>
      <c r="B204" s="25">
        <f>B203-D204-C204</f>
        <v>244247.11753207512</v>
      </c>
      <c r="C204" s="21"/>
      <c r="D204" s="2">
        <f>F204-E204</f>
        <v>5072.41520933516</v>
      </c>
      <c r="E204" s="8">
        <f t="shared" si="10"/>
        <v>727.1819704957801</v>
      </c>
      <c r="F204" s="8">
        <f t="shared" si="8"/>
        <v>5799.59717983094</v>
      </c>
    </row>
    <row r="205" spans="1:6" ht="16.5">
      <c r="A205" s="3">
        <f t="shared" si="9"/>
        <v>196</v>
      </c>
      <c r="B205" s="25">
        <f>B204-D205-C205</f>
        <v>239159.9077783794</v>
      </c>
      <c r="C205" s="21"/>
      <c r="D205" s="2">
        <f>F205-E205</f>
        <v>5087.209753695721</v>
      </c>
      <c r="E205" s="8">
        <f t="shared" si="10"/>
        <v>712.3874261352192</v>
      </c>
      <c r="F205" s="8">
        <f aca="true" t="shared" si="11" ref="F205:F249">IF(A205&lt;=$B$3,B204*($B$2/12),-PMT($B$2/12,$B$4*12,$B$1))</f>
        <v>5799.59717983094</v>
      </c>
    </row>
    <row r="206" spans="1:6" ht="16.5">
      <c r="A206" s="3">
        <f t="shared" si="9"/>
        <v>197</v>
      </c>
      <c r="B206" s="25">
        <f>B205-D206-C206</f>
        <v>234057.86032956874</v>
      </c>
      <c r="C206" s="21"/>
      <c r="D206" s="2">
        <f>F206-E206</f>
        <v>5102.0474488106665</v>
      </c>
      <c r="E206" s="8">
        <f t="shared" si="10"/>
        <v>697.5497310202733</v>
      </c>
      <c r="F206" s="8">
        <f t="shared" si="11"/>
        <v>5799.59717983094</v>
      </c>
    </row>
    <row r="207" spans="1:6" ht="16.5">
      <c r="A207" s="3">
        <f t="shared" si="9"/>
        <v>198</v>
      </c>
      <c r="B207" s="25">
        <f>B206-D207-C207</f>
        <v>228940.93190903237</v>
      </c>
      <c r="C207" s="21"/>
      <c r="D207" s="2">
        <f>F207-E207</f>
        <v>5116.928420536365</v>
      </c>
      <c r="E207" s="8">
        <f t="shared" si="10"/>
        <v>682.6687592945756</v>
      </c>
      <c r="F207" s="8">
        <f t="shared" si="11"/>
        <v>5799.59717983094</v>
      </c>
    </row>
    <row r="208" spans="1:6" ht="16.5">
      <c r="A208" s="3">
        <f t="shared" si="9"/>
        <v>199</v>
      </c>
      <c r="B208" s="25">
        <f>B207-D208-C208</f>
        <v>223809.0791139361</v>
      </c>
      <c r="C208" s="21"/>
      <c r="D208" s="2">
        <f>F208-E208</f>
        <v>5131.8527950962625</v>
      </c>
      <c r="E208" s="8">
        <f t="shared" si="10"/>
        <v>667.7443847346777</v>
      </c>
      <c r="F208" s="8">
        <f t="shared" si="11"/>
        <v>5799.59717983094</v>
      </c>
    </row>
    <row r="209" spans="1:6" ht="16.5">
      <c r="A209" s="3">
        <f t="shared" si="9"/>
        <v>200</v>
      </c>
      <c r="B209" s="25">
        <f>B208-D209-C209</f>
        <v>218662.25841485415</v>
      </c>
      <c r="C209" s="21"/>
      <c r="D209" s="2">
        <f>F209-E209</f>
        <v>5146.82069908196</v>
      </c>
      <c r="E209" s="8">
        <f t="shared" si="10"/>
        <v>652.7764807489804</v>
      </c>
      <c r="F209" s="8">
        <f t="shared" si="11"/>
        <v>5799.59717983094</v>
      </c>
    </row>
    <row r="210" spans="1:6" ht="16.5">
      <c r="A210" s="3">
        <f t="shared" si="9"/>
        <v>201</v>
      </c>
      <c r="B210" s="25">
        <f>B209-D210-C210</f>
        <v>213500.42615539988</v>
      </c>
      <c r="C210" s="21"/>
      <c r="D210" s="2">
        <f>F210-E210</f>
        <v>5161.832259454282</v>
      </c>
      <c r="E210" s="8">
        <f t="shared" si="10"/>
        <v>637.764920376658</v>
      </c>
      <c r="F210" s="8">
        <f t="shared" si="11"/>
        <v>5799.59717983094</v>
      </c>
    </row>
    <row r="211" spans="1:6" ht="16.5">
      <c r="A211" s="3">
        <f t="shared" si="9"/>
        <v>202</v>
      </c>
      <c r="B211" s="25">
        <f>B210-D211-C211</f>
        <v>208323.5385518555</v>
      </c>
      <c r="C211" s="21"/>
      <c r="D211" s="2">
        <f>F211-E211</f>
        <v>5176.887603544357</v>
      </c>
      <c r="E211" s="8">
        <f t="shared" si="10"/>
        <v>622.709576286583</v>
      </c>
      <c r="F211" s="8">
        <f t="shared" si="11"/>
        <v>5799.59717983094</v>
      </c>
    </row>
    <row r="212" spans="1:6" ht="16.5">
      <c r="A212" s="3">
        <f t="shared" si="9"/>
        <v>203</v>
      </c>
      <c r="B212" s="25">
        <f>B211-D212-C212</f>
        <v>203131.55169280083</v>
      </c>
      <c r="C212" s="21"/>
      <c r="D212" s="2">
        <f>F212-E212</f>
        <v>5191.986859054695</v>
      </c>
      <c r="E212" s="8">
        <f t="shared" si="10"/>
        <v>607.6103207762453</v>
      </c>
      <c r="F212" s="8">
        <f t="shared" si="11"/>
        <v>5799.59717983094</v>
      </c>
    </row>
    <row r="213" spans="1:6" ht="16.5">
      <c r="A213" s="3">
        <f t="shared" si="9"/>
        <v>204</v>
      </c>
      <c r="B213" s="25">
        <f>B212-D213-C213</f>
        <v>197924.42153874057</v>
      </c>
      <c r="C213" s="21"/>
      <c r="D213" s="2">
        <f>F213-E213</f>
        <v>5207.130154060271</v>
      </c>
      <c r="E213" s="8">
        <f t="shared" si="10"/>
        <v>592.4670257706691</v>
      </c>
      <c r="F213" s="8">
        <f t="shared" si="11"/>
        <v>5799.59717983094</v>
      </c>
    </row>
    <row r="214" spans="1:6" ht="16.5">
      <c r="A214" s="3">
        <f t="shared" si="9"/>
        <v>205</v>
      </c>
      <c r="B214" s="25">
        <f>B213-D214-C214</f>
        <v>192702.10392173094</v>
      </c>
      <c r="C214" s="21"/>
      <c r="D214" s="2">
        <f>F214-E214</f>
        <v>5222.317617009613</v>
      </c>
      <c r="E214" s="8">
        <f t="shared" si="10"/>
        <v>577.2795628213267</v>
      </c>
      <c r="F214" s="8">
        <f t="shared" si="11"/>
        <v>5799.59717983094</v>
      </c>
    </row>
    <row r="215" spans="1:6" ht="16.5">
      <c r="A215" s="3">
        <f t="shared" si="9"/>
        <v>206</v>
      </c>
      <c r="B215" s="25">
        <f>B214-D215-C215</f>
        <v>187464.55454500506</v>
      </c>
      <c r="C215" s="21"/>
      <c r="D215" s="2">
        <f>F215-E215</f>
        <v>5237.549376725891</v>
      </c>
      <c r="E215" s="8">
        <f t="shared" si="10"/>
        <v>562.0478031050486</v>
      </c>
      <c r="F215" s="8">
        <f t="shared" si="11"/>
        <v>5799.59717983094</v>
      </c>
    </row>
    <row r="216" spans="1:6" ht="16.5">
      <c r="A216" s="3">
        <f t="shared" si="9"/>
        <v>207</v>
      </c>
      <c r="B216" s="25">
        <f>B215-D216-C216</f>
        <v>182211.72898259704</v>
      </c>
      <c r="C216" s="21"/>
      <c r="D216" s="2">
        <f>F216-E216</f>
        <v>5252.825562408008</v>
      </c>
      <c r="E216" s="8">
        <f t="shared" si="10"/>
        <v>546.7716174229314</v>
      </c>
      <c r="F216" s="8">
        <f t="shared" si="11"/>
        <v>5799.59717983094</v>
      </c>
    </row>
    <row r="217" spans="1:6" ht="16.5">
      <c r="A217" s="3">
        <f t="shared" si="9"/>
        <v>208</v>
      </c>
      <c r="B217" s="25">
        <f>B216-D217-C217</f>
        <v>176943.58267896535</v>
      </c>
      <c r="C217" s="21"/>
      <c r="D217" s="2">
        <f>F217-E217</f>
        <v>5268.146303631699</v>
      </c>
      <c r="E217" s="8">
        <f t="shared" si="10"/>
        <v>531.4508761992414</v>
      </c>
      <c r="F217" s="8">
        <f t="shared" si="11"/>
        <v>5799.59717983094</v>
      </c>
    </row>
    <row r="218" spans="1:6" ht="16.5">
      <c r="A218" s="3">
        <f t="shared" si="9"/>
        <v>209</v>
      </c>
      <c r="B218" s="25">
        <f>B217-D218-C218</f>
        <v>171660.07094861474</v>
      </c>
      <c r="C218" s="21"/>
      <c r="D218" s="2">
        <f>F218-E218</f>
        <v>5283.511730350625</v>
      </c>
      <c r="E218" s="8">
        <f t="shared" si="10"/>
        <v>516.0854494803157</v>
      </c>
      <c r="F218" s="8">
        <f t="shared" si="11"/>
        <v>5799.59717983094</v>
      </c>
    </row>
    <row r="219" spans="1:6" ht="16.5">
      <c r="A219" s="3">
        <f t="shared" si="9"/>
        <v>210</v>
      </c>
      <c r="B219" s="25">
        <f>B218-D219-C219</f>
        <v>166361.14897571725</v>
      </c>
      <c r="C219" s="21"/>
      <c r="D219" s="2">
        <f>F219-E219</f>
        <v>5298.92197289748</v>
      </c>
      <c r="E219" s="8">
        <f t="shared" si="10"/>
        <v>500.6752069334597</v>
      </c>
      <c r="F219" s="8">
        <f t="shared" si="11"/>
        <v>5799.59717983094</v>
      </c>
    </row>
    <row r="220" spans="1:6" ht="16.5">
      <c r="A220" s="3">
        <f t="shared" si="9"/>
        <v>211</v>
      </c>
      <c r="B220" s="25">
        <f>B219-D220-C220</f>
        <v>161046.77181373216</v>
      </c>
      <c r="C220" s="21"/>
      <c r="D220" s="2">
        <f>F220-E220</f>
        <v>5314.377161985098</v>
      </c>
      <c r="E220" s="8">
        <f t="shared" si="10"/>
        <v>485.22001784584205</v>
      </c>
      <c r="F220" s="8">
        <f t="shared" si="11"/>
        <v>5799.59717983094</v>
      </c>
    </row>
    <row r="221" spans="1:6" ht="16.5">
      <c r="A221" s="3">
        <f t="shared" si="9"/>
        <v>212</v>
      </c>
      <c r="B221" s="25">
        <f>B220-D221-C221</f>
        <v>155716.8943850246</v>
      </c>
      <c r="C221" s="21"/>
      <c r="D221" s="2">
        <f>F221-E221</f>
        <v>5329.877428707555</v>
      </c>
      <c r="E221" s="8">
        <f t="shared" si="10"/>
        <v>469.71975112338555</v>
      </c>
      <c r="F221" s="8">
        <f t="shared" si="11"/>
        <v>5799.59717983094</v>
      </c>
    </row>
    <row r="222" spans="1:6" ht="16.5">
      <c r="A222" s="3">
        <f t="shared" si="9"/>
        <v>213</v>
      </c>
      <c r="B222" s="25">
        <f>B221-D222-C222</f>
        <v>150371.47148048333</v>
      </c>
      <c r="C222" s="21"/>
      <c r="D222" s="2">
        <f>F222-E222</f>
        <v>5345.422904541285</v>
      </c>
      <c r="E222" s="8">
        <f t="shared" si="10"/>
        <v>454.1742752896552</v>
      </c>
      <c r="F222" s="8">
        <f t="shared" si="11"/>
        <v>5799.59717983094</v>
      </c>
    </row>
    <row r="223" spans="1:6" ht="16.5">
      <c r="A223" s="3">
        <f t="shared" si="9"/>
        <v>214</v>
      </c>
      <c r="B223" s="25">
        <f>B222-D223-C223</f>
        <v>145010.45775913715</v>
      </c>
      <c r="C223" s="21"/>
      <c r="D223" s="2">
        <f>F223-E223</f>
        <v>5361.013721346197</v>
      </c>
      <c r="E223" s="8">
        <f t="shared" si="10"/>
        <v>438.58345848474306</v>
      </c>
      <c r="F223" s="8">
        <f t="shared" si="11"/>
        <v>5799.59717983094</v>
      </c>
    </row>
    <row r="224" spans="1:6" ht="16.5">
      <c r="A224" s="3">
        <f t="shared" si="9"/>
        <v>215</v>
      </c>
      <c r="B224" s="25">
        <f>B223-D224-C224</f>
        <v>139633.80774777036</v>
      </c>
      <c r="C224" s="21"/>
      <c r="D224" s="2">
        <f>F224-E224</f>
        <v>5376.65001136679</v>
      </c>
      <c r="E224" s="8">
        <f t="shared" si="10"/>
        <v>422.9471684641501</v>
      </c>
      <c r="F224" s="8">
        <f t="shared" si="11"/>
        <v>5799.59717983094</v>
      </c>
    </row>
    <row r="225" spans="1:6" ht="16.5">
      <c r="A225" s="3">
        <f t="shared" si="9"/>
        <v>216</v>
      </c>
      <c r="B225" s="25">
        <f>B224-D225-C225</f>
        <v>134241.47584053708</v>
      </c>
      <c r="C225" s="21"/>
      <c r="D225" s="2">
        <f>F225-E225</f>
        <v>5392.331907233276</v>
      </c>
      <c r="E225" s="8">
        <f t="shared" si="10"/>
        <v>407.2652725976636</v>
      </c>
      <c r="F225" s="8">
        <f t="shared" si="11"/>
        <v>5799.59717983094</v>
      </c>
    </row>
    <row r="226" spans="1:6" ht="16.5">
      <c r="A226" s="3">
        <f t="shared" si="9"/>
        <v>217</v>
      </c>
      <c r="B226" s="25">
        <f>B225-D226-C226</f>
        <v>128833.41629857438</v>
      </c>
      <c r="C226" s="21"/>
      <c r="D226" s="2">
        <f>F226-E226</f>
        <v>5408.059541962707</v>
      </c>
      <c r="E226" s="8">
        <f t="shared" si="10"/>
        <v>391.53763786823316</v>
      </c>
      <c r="F226" s="8">
        <f t="shared" si="11"/>
        <v>5799.59717983094</v>
      </c>
    </row>
    <row r="227" spans="1:6" ht="16.5">
      <c r="A227" s="3">
        <f t="shared" si="9"/>
        <v>218</v>
      </c>
      <c r="B227" s="25">
        <f>B226-D227-C227</f>
        <v>123409.58324961428</v>
      </c>
      <c r="C227" s="21"/>
      <c r="D227" s="2">
        <f>F227-E227</f>
        <v>5423.8330489600985</v>
      </c>
      <c r="E227" s="8">
        <f t="shared" si="10"/>
        <v>375.76413087084194</v>
      </c>
      <c r="F227" s="8">
        <f t="shared" si="11"/>
        <v>5799.59717983094</v>
      </c>
    </row>
    <row r="228" spans="1:6" ht="16.5">
      <c r="A228" s="3">
        <f t="shared" si="9"/>
        <v>219</v>
      </c>
      <c r="B228" s="25">
        <f>B227-D228-C228</f>
        <v>117969.93068759472</v>
      </c>
      <c r="C228" s="21"/>
      <c r="D228" s="2">
        <f>F228-E228</f>
        <v>5439.652562019565</v>
      </c>
      <c r="E228" s="8">
        <f t="shared" si="10"/>
        <v>359.94461781137505</v>
      </c>
      <c r="F228" s="8">
        <f t="shared" si="11"/>
        <v>5799.59717983094</v>
      </c>
    </row>
    <row r="229" spans="1:6" ht="16.5">
      <c r="A229" s="3">
        <f t="shared" si="9"/>
        <v>220</v>
      </c>
      <c r="B229" s="25">
        <f>B228-D229-C229</f>
        <v>112514.41247226926</v>
      </c>
      <c r="C229" s="21"/>
      <c r="D229" s="2">
        <f>F229-E229</f>
        <v>5455.5182153254555</v>
      </c>
      <c r="E229" s="8">
        <f t="shared" si="10"/>
        <v>344.07896450548463</v>
      </c>
      <c r="F229" s="8">
        <f t="shared" si="11"/>
        <v>5799.59717983094</v>
      </c>
    </row>
    <row r="230" spans="1:6" ht="16.5">
      <c r="A230" s="3">
        <f t="shared" si="9"/>
        <v>221</v>
      </c>
      <c r="B230" s="25">
        <f>B229-D230-C230</f>
        <v>107042.98232881578</v>
      </c>
      <c r="C230" s="21"/>
      <c r="D230" s="2">
        <f>F230-E230</f>
        <v>5471.430143453488</v>
      </c>
      <c r="E230" s="8">
        <f t="shared" si="10"/>
        <v>328.16703637745206</v>
      </c>
      <c r="F230" s="8">
        <f t="shared" si="11"/>
        <v>5799.59717983094</v>
      </c>
    </row>
    <row r="231" spans="1:6" ht="16.5">
      <c r="A231" s="3">
        <f t="shared" si="9"/>
        <v>222</v>
      </c>
      <c r="B231" s="25">
        <f>B230-D231-C231</f>
        <v>101555.59384744389</v>
      </c>
      <c r="C231" s="21"/>
      <c r="D231" s="2">
        <f>F231-E231</f>
        <v>5487.388481371894</v>
      </c>
      <c r="E231" s="8">
        <f t="shared" si="10"/>
        <v>312.20869845904605</v>
      </c>
      <c r="F231" s="8">
        <f t="shared" si="11"/>
        <v>5799.59717983094</v>
      </c>
    </row>
    <row r="232" spans="1:6" ht="16.5">
      <c r="A232" s="3">
        <f t="shared" si="9"/>
        <v>223</v>
      </c>
      <c r="B232" s="25">
        <f>B231-D232-C232</f>
        <v>96052.20048300133</v>
      </c>
      <c r="C232" s="21"/>
      <c r="D232" s="2">
        <f>F232-E232</f>
        <v>5503.393364442562</v>
      </c>
      <c r="E232" s="8">
        <f t="shared" si="10"/>
        <v>296.203815388378</v>
      </c>
      <c r="F232" s="8">
        <f t="shared" si="11"/>
        <v>5799.59717983094</v>
      </c>
    </row>
    <row r="233" spans="1:6" ht="16.5">
      <c r="A233" s="3">
        <f t="shared" si="9"/>
        <v>224</v>
      </c>
      <c r="B233" s="25">
        <f>B232-D233-C233</f>
        <v>90532.75555457914</v>
      </c>
      <c r="C233" s="21"/>
      <c r="D233" s="2">
        <f>F233-E233</f>
        <v>5519.444928422186</v>
      </c>
      <c r="E233" s="8">
        <f t="shared" si="10"/>
        <v>280.1522514087539</v>
      </c>
      <c r="F233" s="8">
        <f t="shared" si="11"/>
        <v>5799.59717983094</v>
      </c>
    </row>
    <row r="234" spans="1:6" ht="16.5">
      <c r="A234" s="3">
        <f t="shared" si="9"/>
        <v>225</v>
      </c>
      <c r="B234" s="25">
        <f>B233-D234-C234</f>
        <v>84997.21224511572</v>
      </c>
      <c r="C234" s="21"/>
      <c r="D234" s="2">
        <f>F234-E234</f>
        <v>5535.543309463417</v>
      </c>
      <c r="E234" s="8">
        <f t="shared" si="10"/>
        <v>264.0538703675225</v>
      </c>
      <c r="F234" s="8">
        <f t="shared" si="11"/>
        <v>5799.59717983094</v>
      </c>
    </row>
    <row r="235" spans="1:6" ht="16.5">
      <c r="A235" s="3">
        <f t="shared" si="9"/>
        <v>226</v>
      </c>
      <c r="B235" s="25">
        <f>B234-D235-C235</f>
        <v>79445.5236009997</v>
      </c>
      <c r="C235" s="21"/>
      <c r="D235" s="2">
        <f>F235-E235</f>
        <v>5551.6886441160195</v>
      </c>
      <c r="E235" s="8">
        <f t="shared" si="10"/>
        <v>247.90853571492087</v>
      </c>
      <c r="F235" s="8">
        <f t="shared" si="11"/>
        <v>5799.59717983094</v>
      </c>
    </row>
    <row r="236" spans="1:6" ht="16.5">
      <c r="A236" s="3">
        <f t="shared" si="9"/>
        <v>227</v>
      </c>
      <c r="B236" s="25">
        <f>B235-D236-C236</f>
        <v>73877.64253167168</v>
      </c>
      <c r="C236" s="21"/>
      <c r="D236" s="2">
        <f>F236-E236</f>
        <v>5567.881069328025</v>
      </c>
      <c r="E236" s="8">
        <f t="shared" si="10"/>
        <v>231.71611050291583</v>
      </c>
      <c r="F236" s="8">
        <f t="shared" si="11"/>
        <v>5799.59717983094</v>
      </c>
    </row>
    <row r="237" spans="1:6" ht="16.5">
      <c r="A237" s="3">
        <f t="shared" si="9"/>
        <v>228</v>
      </c>
      <c r="B237" s="25">
        <f>B236-D237-C237</f>
        <v>68293.52180922478</v>
      </c>
      <c r="C237" s="21"/>
      <c r="D237" s="2">
        <f>F237-E237</f>
        <v>5584.120722446898</v>
      </c>
      <c r="E237" s="8">
        <f t="shared" si="10"/>
        <v>215.47645738404242</v>
      </c>
      <c r="F237" s="8">
        <f t="shared" si="11"/>
        <v>5799.59717983094</v>
      </c>
    </row>
    <row r="238" spans="1:6" ht="16.5">
      <c r="A238" s="3">
        <f t="shared" si="9"/>
        <v>229</v>
      </c>
      <c r="B238" s="25">
        <f>B237-D238-C238</f>
        <v>62693.11406800408</v>
      </c>
      <c r="C238" s="21"/>
      <c r="D238" s="2">
        <f>F238-E238</f>
        <v>5600.407741220702</v>
      </c>
      <c r="E238" s="8">
        <f t="shared" si="10"/>
        <v>199.18943861023897</v>
      </c>
      <c r="F238" s="8">
        <f t="shared" si="11"/>
        <v>5799.59717983094</v>
      </c>
    </row>
    <row r="239" spans="1:6" ht="16.5">
      <c r="A239" s="3">
        <f t="shared" si="9"/>
        <v>230</v>
      </c>
      <c r="B239" s="25">
        <f>B238-D239-C239</f>
        <v>57076.37180420481</v>
      </c>
      <c r="C239" s="21"/>
      <c r="D239" s="2">
        <f>F239-E239</f>
        <v>5616.742263799261</v>
      </c>
      <c r="E239" s="8">
        <f t="shared" si="10"/>
        <v>182.85491603167858</v>
      </c>
      <c r="F239" s="8">
        <f t="shared" si="11"/>
        <v>5799.59717983094</v>
      </c>
    </row>
    <row r="240" spans="1:6" ht="16.5">
      <c r="A240" s="3">
        <f t="shared" si="9"/>
        <v>231</v>
      </c>
      <c r="B240" s="25">
        <f>B239-D240-C240</f>
        <v>51443.24737546947</v>
      </c>
      <c r="C240" s="21"/>
      <c r="D240" s="2">
        <f>F240-E240</f>
        <v>5633.124428735343</v>
      </c>
      <c r="E240" s="8">
        <f t="shared" si="10"/>
        <v>166.47275109559737</v>
      </c>
      <c r="F240" s="8">
        <f t="shared" si="11"/>
        <v>5799.59717983094</v>
      </c>
    </row>
    <row r="241" spans="1:6" ht="16.5">
      <c r="A241" s="3">
        <f t="shared" si="9"/>
        <v>232</v>
      </c>
      <c r="B241" s="25">
        <f>B240-D241-C241</f>
        <v>45793.693000483654</v>
      </c>
      <c r="C241" s="21"/>
      <c r="D241" s="2">
        <f>F241-E241</f>
        <v>5649.554374985821</v>
      </c>
      <c r="E241" s="8">
        <f t="shared" si="10"/>
        <v>150.04280484511932</v>
      </c>
      <c r="F241" s="8">
        <f t="shared" si="11"/>
        <v>5799.59717983094</v>
      </c>
    </row>
    <row r="242" spans="1:6" ht="16.5">
      <c r="A242" s="3">
        <f t="shared" si="9"/>
        <v>233</v>
      </c>
      <c r="B242" s="25">
        <f>B241-D242-C242</f>
        <v>40127.66075857079</v>
      </c>
      <c r="C242" s="21"/>
      <c r="D242" s="2">
        <f>F242-E242</f>
        <v>5666.032241912862</v>
      </c>
      <c r="E242" s="8">
        <f t="shared" si="10"/>
        <v>133.56493791807733</v>
      </c>
      <c r="F242" s="8">
        <f t="shared" si="11"/>
        <v>5799.59717983094</v>
      </c>
    </row>
    <row r="243" spans="1:6" ht="16.5">
      <c r="A243" s="3">
        <f t="shared" si="9"/>
        <v>234</v>
      </c>
      <c r="B243" s="25">
        <f>B242-D243-C243</f>
        <v>34445.102589285685</v>
      </c>
      <c r="C243" s="21"/>
      <c r="D243" s="2">
        <f>F243-E243</f>
        <v>5682.558169285108</v>
      </c>
      <c r="E243" s="8">
        <f t="shared" si="10"/>
        <v>117.03901054583149</v>
      </c>
      <c r="F243" s="8">
        <f t="shared" si="11"/>
        <v>5799.59717983094</v>
      </c>
    </row>
    <row r="244" spans="1:6" ht="16.5">
      <c r="A244" s="3">
        <f t="shared" si="9"/>
        <v>235</v>
      </c>
      <c r="B244" s="25">
        <f>B243-D244-C244</f>
        <v>28745.97029200683</v>
      </c>
      <c r="C244" s="21"/>
      <c r="D244" s="2">
        <f>F244-E244</f>
        <v>5699.132297278857</v>
      </c>
      <c r="E244" s="8">
        <f t="shared" si="10"/>
        <v>100.46488255208327</v>
      </c>
      <c r="F244" s="8">
        <f t="shared" si="11"/>
        <v>5799.59717983094</v>
      </c>
    </row>
    <row r="245" spans="1:6" ht="16.5">
      <c r="A245" s="3">
        <f t="shared" si="9"/>
        <v>236</v>
      </c>
      <c r="B245" s="25">
        <f>B244-D245-C245</f>
        <v>23030.215525527576</v>
      </c>
      <c r="C245" s="21"/>
      <c r="D245" s="2">
        <f>F245-E245</f>
        <v>5715.754766479254</v>
      </c>
      <c r="E245" s="8">
        <f t="shared" si="10"/>
        <v>83.8424133516866</v>
      </c>
      <c r="F245" s="8">
        <f t="shared" si="11"/>
        <v>5799.59717983094</v>
      </c>
    </row>
    <row r="246" spans="1:6" ht="16.5">
      <c r="A246" s="3">
        <f t="shared" si="9"/>
        <v>237</v>
      </c>
      <c r="B246" s="25">
        <f>B245-D246-C246</f>
        <v>17297.78980764609</v>
      </c>
      <c r="C246" s="21"/>
      <c r="D246" s="2">
        <f>F246-E246</f>
        <v>5732.425717881485</v>
      </c>
      <c r="E246" s="8">
        <f t="shared" si="10"/>
        <v>67.17146194945543</v>
      </c>
      <c r="F246" s="8">
        <f t="shared" si="11"/>
        <v>5799.59717983094</v>
      </c>
    </row>
    <row r="247" spans="1:6" ht="16.5">
      <c r="A247" s="3">
        <f t="shared" si="9"/>
        <v>238</v>
      </c>
      <c r="B247" s="25">
        <f>B246-D247-C247</f>
        <v>11548.64451475412</v>
      </c>
      <c r="C247" s="21"/>
      <c r="D247" s="2">
        <f>F247-E247</f>
        <v>5749.1452928919725</v>
      </c>
      <c r="E247" s="8">
        <f t="shared" si="10"/>
        <v>50.45188693896777</v>
      </c>
      <c r="F247" s="8">
        <f t="shared" si="11"/>
        <v>5799.59717983094</v>
      </c>
    </row>
    <row r="248" spans="1:6" ht="16.5">
      <c r="A248" s="3">
        <f t="shared" si="9"/>
        <v>239</v>
      </c>
      <c r="B248" s="25">
        <f>B247-D248-C248</f>
        <v>5782.730881424546</v>
      </c>
      <c r="C248" s="21"/>
      <c r="D248" s="2">
        <f>F248-E248</f>
        <v>5765.913633329574</v>
      </c>
      <c r="E248" s="8">
        <f t="shared" si="10"/>
        <v>33.68354650136619</v>
      </c>
      <c r="F248" s="8">
        <f t="shared" si="11"/>
        <v>5799.59717983094</v>
      </c>
    </row>
    <row r="249" spans="1:6" ht="16.5">
      <c r="A249" s="3">
        <f t="shared" si="9"/>
        <v>240</v>
      </c>
      <c r="B249" s="25">
        <f>B248-D249-C249</f>
        <v>-2.2391759557649493E-09</v>
      </c>
      <c r="C249" s="21"/>
      <c r="D249" s="2">
        <f>F249-E249</f>
        <v>5782.730881426785</v>
      </c>
      <c r="E249" s="8">
        <f t="shared" si="10"/>
        <v>16.86629840415493</v>
      </c>
      <c r="F249" s="8">
        <f t="shared" si="11"/>
        <v>5799.59717983094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9"/>
  <sheetViews>
    <sheetView workbookViewId="0" topLeftCell="A25">
      <selection activeCell="E4" sqref="E4"/>
    </sheetView>
  </sheetViews>
  <sheetFormatPr defaultColWidth="9.00390625" defaultRowHeight="16.5"/>
  <cols>
    <col min="1" max="1" width="13.875" style="0" bestFit="1" customWidth="1"/>
    <col min="2" max="2" width="14.75390625" style="0" bestFit="1" customWidth="1"/>
    <col min="3" max="3" width="10.875" style="1" customWidth="1"/>
    <col min="4" max="4" width="11.25390625" style="4" customWidth="1"/>
    <col min="5" max="5" width="10.125" style="1" customWidth="1"/>
    <col min="6" max="6" width="10.875" style="1" bestFit="1" customWidth="1"/>
    <col min="7" max="7" width="11.25390625" style="0" bestFit="1" customWidth="1"/>
    <col min="8" max="8" width="11.875" style="0" bestFit="1" customWidth="1"/>
  </cols>
  <sheetData>
    <row r="1" spans="1:4" ht="16.5">
      <c r="A1" s="13" t="s">
        <v>6</v>
      </c>
      <c r="B1" s="11">
        <v>1000000</v>
      </c>
      <c r="D1" s="1"/>
    </row>
    <row r="2" spans="1:4" ht="16.5">
      <c r="A2" s="23" t="s">
        <v>12</v>
      </c>
      <c r="B2" s="24">
        <v>0.035</v>
      </c>
      <c r="D2" s="1"/>
    </row>
    <row r="3" spans="1:4" ht="16.5">
      <c r="A3" s="14" t="s">
        <v>7</v>
      </c>
      <c r="B3" s="18">
        <v>0</v>
      </c>
      <c r="D3" s="1"/>
    </row>
    <row r="4" spans="1:4" ht="16.5">
      <c r="A4" s="14" t="s">
        <v>10</v>
      </c>
      <c r="B4" s="12">
        <v>30</v>
      </c>
      <c r="D4" s="1"/>
    </row>
    <row r="5" spans="1:4" ht="16.5">
      <c r="A5" s="14" t="s">
        <v>8</v>
      </c>
      <c r="B5" s="16">
        <f>SUM(E:E)</f>
        <v>616560.8761117663</v>
      </c>
      <c r="D5" s="1"/>
    </row>
    <row r="6" spans="1:4" ht="17.25" thickBot="1">
      <c r="A6" s="15" t="s">
        <v>9</v>
      </c>
      <c r="B6" s="17">
        <f>SUM(D:D)+B5</f>
        <v>1616560.8761117691</v>
      </c>
      <c r="D6" s="1"/>
    </row>
    <row r="7" spans="1:4" ht="16.5">
      <c r="A7" s="1"/>
      <c r="B7" s="1"/>
      <c r="D7" s="1"/>
    </row>
    <row r="8" spans="1:6" ht="16.5">
      <c r="A8" s="5" t="s">
        <v>2</v>
      </c>
      <c r="B8" s="5" t="s">
        <v>3</v>
      </c>
      <c r="C8" s="7" t="s">
        <v>1</v>
      </c>
      <c r="D8" s="6" t="s">
        <v>4</v>
      </c>
      <c r="E8" s="7" t="s">
        <v>5</v>
      </c>
      <c r="F8" s="7" t="s">
        <v>0</v>
      </c>
    </row>
    <row r="9" spans="1:6" ht="16.5">
      <c r="A9" s="3">
        <v>0</v>
      </c>
      <c r="B9" s="25">
        <f>B1</f>
        <v>1000000</v>
      </c>
      <c r="C9" s="8"/>
      <c r="D9" s="2"/>
      <c r="E9" s="8"/>
      <c r="F9" s="8"/>
    </row>
    <row r="10" spans="1:6" ht="16.5">
      <c r="A10" s="3">
        <f aca="true" t="shared" si="0" ref="A10:A73">A9+1</f>
        <v>1</v>
      </c>
      <c r="B10" s="25">
        <f>B9-D10-C10</f>
        <v>998426.2197885785</v>
      </c>
      <c r="C10" s="9"/>
      <c r="D10" s="2">
        <f aca="true" t="shared" si="1" ref="D10:D73">F10-E10</f>
        <v>1573.7802114215833</v>
      </c>
      <c r="E10" s="8">
        <f aca="true" t="shared" si="2" ref="E10:E73">B9*$B$2/12</f>
        <v>2916.6666666666665</v>
      </c>
      <c r="F10" s="8">
        <f aca="true" t="shared" si="3" ref="F10:F73">IF(A10&lt;=$B$3,B9*($B$2/12),-PMT($B$2/12,$B$4*12,$B$1))</f>
        <v>4490.44687808825</v>
      </c>
    </row>
    <row r="11" spans="1:6" ht="16.5">
      <c r="A11" s="3">
        <f t="shared" si="0"/>
        <v>2</v>
      </c>
      <c r="B11" s="25">
        <f>B10-D11-C11</f>
        <v>996847.8493848735</v>
      </c>
      <c r="C11" s="9"/>
      <c r="D11" s="2">
        <f t="shared" si="1"/>
        <v>1578.370403704896</v>
      </c>
      <c r="E11" s="8">
        <f t="shared" si="2"/>
        <v>2912.076474383354</v>
      </c>
      <c r="F11" s="8">
        <f t="shared" si="3"/>
        <v>4490.44687808825</v>
      </c>
    </row>
    <row r="12" spans="1:6" ht="16.5">
      <c r="A12" s="3">
        <f t="shared" si="0"/>
        <v>3</v>
      </c>
      <c r="B12" s="25">
        <f>B11-D12-C12</f>
        <v>995264.8754008245</v>
      </c>
      <c r="C12" s="9"/>
      <c r="D12" s="2">
        <f t="shared" si="1"/>
        <v>1582.9739840490352</v>
      </c>
      <c r="E12" s="8">
        <f t="shared" si="2"/>
        <v>2907.4728940392147</v>
      </c>
      <c r="F12" s="8">
        <f t="shared" si="3"/>
        <v>4490.44687808825</v>
      </c>
    </row>
    <row r="13" spans="1:6" ht="16.5">
      <c r="A13" s="3">
        <f t="shared" si="0"/>
        <v>4</v>
      </c>
      <c r="B13" s="25">
        <f>B12-D13-C13</f>
        <v>993677.284409322</v>
      </c>
      <c r="C13" s="9"/>
      <c r="D13" s="2">
        <f t="shared" si="1"/>
        <v>1587.5909915025118</v>
      </c>
      <c r="E13" s="8">
        <f t="shared" si="2"/>
        <v>2902.855886585738</v>
      </c>
      <c r="F13" s="8">
        <f t="shared" si="3"/>
        <v>4490.44687808825</v>
      </c>
    </row>
    <row r="14" spans="1:6" ht="16.5">
      <c r="A14" s="3">
        <f t="shared" si="0"/>
        <v>5</v>
      </c>
      <c r="B14" s="25">
        <f>B13-D14-C14</f>
        <v>992085.0629440942</v>
      </c>
      <c r="C14" s="9"/>
      <c r="D14" s="2">
        <f t="shared" si="1"/>
        <v>1592.2214652277275</v>
      </c>
      <c r="E14" s="8">
        <f t="shared" si="2"/>
        <v>2898.2254128605223</v>
      </c>
      <c r="F14" s="8">
        <f t="shared" si="3"/>
        <v>4490.44687808825</v>
      </c>
    </row>
    <row r="15" spans="1:6" ht="16.5">
      <c r="A15" s="3">
        <f t="shared" si="0"/>
        <v>6</v>
      </c>
      <c r="B15" s="25">
        <f>B14-D15-C15</f>
        <v>990488.1974995929</v>
      </c>
      <c r="C15" s="9"/>
      <c r="D15" s="2">
        <f t="shared" si="1"/>
        <v>1596.865444501308</v>
      </c>
      <c r="E15" s="8">
        <f t="shared" si="2"/>
        <v>2893.581433586942</v>
      </c>
      <c r="F15" s="8">
        <f t="shared" si="3"/>
        <v>4490.44687808825</v>
      </c>
    </row>
    <row r="16" spans="1:6" ht="16.5">
      <c r="A16" s="3">
        <f t="shared" si="0"/>
        <v>7</v>
      </c>
      <c r="B16" s="25">
        <f>B15-D16-C16</f>
        <v>988886.6745308784</v>
      </c>
      <c r="C16" s="9"/>
      <c r="D16" s="2">
        <f t="shared" si="1"/>
        <v>1601.522968714437</v>
      </c>
      <c r="E16" s="8">
        <f t="shared" si="2"/>
        <v>2888.923909373813</v>
      </c>
      <c r="F16" s="8">
        <f t="shared" si="3"/>
        <v>4490.44687808825</v>
      </c>
    </row>
    <row r="17" spans="1:6" ht="16.5">
      <c r="A17" s="3">
        <f t="shared" si="0"/>
        <v>8</v>
      </c>
      <c r="B17" s="25">
        <f>B16-D17-C17</f>
        <v>987280.4804535053</v>
      </c>
      <c r="C17" s="9"/>
      <c r="D17" s="2">
        <f t="shared" si="1"/>
        <v>1606.1940773731872</v>
      </c>
      <c r="E17" s="8">
        <f t="shared" si="2"/>
        <v>2884.2528007150627</v>
      </c>
      <c r="F17" s="8">
        <f t="shared" si="3"/>
        <v>4490.44687808825</v>
      </c>
    </row>
    <row r="18" spans="1:8" ht="16.5">
      <c r="A18" s="3">
        <f t="shared" si="0"/>
        <v>9</v>
      </c>
      <c r="B18" s="25">
        <f>B17-D18-C18</f>
        <v>985669.6016434064</v>
      </c>
      <c r="C18" s="9"/>
      <c r="D18" s="2">
        <f t="shared" si="1"/>
        <v>1610.878810098859</v>
      </c>
      <c r="E18" s="8">
        <f t="shared" si="2"/>
        <v>2879.568067989391</v>
      </c>
      <c r="F18" s="8">
        <f t="shared" si="3"/>
        <v>4490.44687808825</v>
      </c>
      <c r="H18" s="10"/>
    </row>
    <row r="19" spans="1:6" ht="16.5">
      <c r="A19" s="3">
        <f t="shared" si="0"/>
        <v>10</v>
      </c>
      <c r="B19" s="25">
        <f>B18-D19-C19</f>
        <v>984054.0244367782</v>
      </c>
      <c r="C19" s="9"/>
      <c r="D19" s="2">
        <f t="shared" si="1"/>
        <v>1615.5772066283143</v>
      </c>
      <c r="E19" s="8">
        <f t="shared" si="2"/>
        <v>2874.8696714599355</v>
      </c>
      <c r="F19" s="8">
        <f t="shared" si="3"/>
        <v>4490.44687808825</v>
      </c>
    </row>
    <row r="20" spans="1:6" ht="16.5">
      <c r="A20" s="3">
        <f t="shared" si="0"/>
        <v>11</v>
      </c>
      <c r="B20" s="25">
        <f>B19-D20-C20</f>
        <v>982433.7351299638</v>
      </c>
      <c r="C20" s="9"/>
      <c r="D20" s="2">
        <f t="shared" si="1"/>
        <v>1620.2893068143135</v>
      </c>
      <c r="E20" s="8">
        <f t="shared" si="2"/>
        <v>2870.1575712739364</v>
      </c>
      <c r="F20" s="8">
        <f t="shared" si="3"/>
        <v>4490.44687808825</v>
      </c>
    </row>
    <row r="21" spans="1:6" ht="16.5">
      <c r="A21" s="3">
        <f t="shared" si="0"/>
        <v>12</v>
      </c>
      <c r="B21" s="25">
        <f>B20-D21-C21</f>
        <v>980808.719979338</v>
      </c>
      <c r="C21" s="9"/>
      <c r="D21" s="2">
        <f t="shared" si="1"/>
        <v>1625.0151506258549</v>
      </c>
      <c r="E21" s="8">
        <f t="shared" si="2"/>
        <v>2865.431727462395</v>
      </c>
      <c r="F21" s="8">
        <f t="shared" si="3"/>
        <v>4490.44687808825</v>
      </c>
    </row>
    <row r="22" spans="1:6" ht="16.5">
      <c r="A22" s="3">
        <f t="shared" si="0"/>
        <v>13</v>
      </c>
      <c r="B22" s="25">
        <f>B21-D22-C22</f>
        <v>979178.9652011895</v>
      </c>
      <c r="C22" s="9"/>
      <c r="D22" s="2">
        <f t="shared" si="1"/>
        <v>1629.754778148514</v>
      </c>
      <c r="E22" s="8">
        <f t="shared" si="2"/>
        <v>2860.6920999397357</v>
      </c>
      <c r="F22" s="8">
        <f t="shared" si="3"/>
        <v>4490.44687808825</v>
      </c>
    </row>
    <row r="23" spans="1:6" ht="16.5">
      <c r="A23" s="3">
        <f t="shared" si="0"/>
        <v>14</v>
      </c>
      <c r="B23" s="25">
        <f>B22-D23-C23</f>
        <v>977544.4569716047</v>
      </c>
      <c r="C23" s="9"/>
      <c r="D23" s="2">
        <f t="shared" si="1"/>
        <v>1634.50822958478</v>
      </c>
      <c r="E23" s="8">
        <f t="shared" si="2"/>
        <v>2855.9386485034697</v>
      </c>
      <c r="F23" s="8">
        <f t="shared" si="3"/>
        <v>4490.44687808825</v>
      </c>
    </row>
    <row r="24" spans="1:6" ht="16.5">
      <c r="A24" s="3">
        <f t="shared" si="0"/>
        <v>15</v>
      </c>
      <c r="B24" s="25">
        <f>B23-D24-C24</f>
        <v>975905.1814263504</v>
      </c>
      <c r="C24" s="9"/>
      <c r="D24" s="2">
        <f t="shared" si="1"/>
        <v>1639.275545254402</v>
      </c>
      <c r="E24" s="8">
        <f t="shared" si="2"/>
        <v>2851.171332833848</v>
      </c>
      <c r="F24" s="8">
        <f t="shared" si="3"/>
        <v>4490.44687808825</v>
      </c>
    </row>
    <row r="25" spans="1:6" ht="16.5">
      <c r="A25" s="3">
        <f t="shared" si="0"/>
        <v>16</v>
      </c>
      <c r="B25" s="25">
        <f>B24-D25-C25</f>
        <v>974261.1246607556</v>
      </c>
      <c r="C25" s="9"/>
      <c r="D25" s="2">
        <f t="shared" si="1"/>
        <v>1644.0567655947275</v>
      </c>
      <c r="E25" s="8">
        <f t="shared" si="2"/>
        <v>2846.3901124935223</v>
      </c>
      <c r="F25" s="8">
        <f t="shared" si="3"/>
        <v>4490.44687808825</v>
      </c>
    </row>
    <row r="26" spans="1:6" ht="16.5">
      <c r="A26" s="3">
        <f t="shared" si="0"/>
        <v>17</v>
      </c>
      <c r="B26" s="25">
        <f>B25-D26-C26</f>
        <v>972612.2727295946</v>
      </c>
      <c r="C26" s="9"/>
      <c r="D26" s="2">
        <f t="shared" si="1"/>
        <v>1648.8519311610457</v>
      </c>
      <c r="E26" s="8">
        <f t="shared" si="2"/>
        <v>2841.594946927204</v>
      </c>
      <c r="F26" s="8">
        <f t="shared" si="3"/>
        <v>4490.44687808825</v>
      </c>
    </row>
    <row r="27" spans="1:6" ht="16.5">
      <c r="A27" s="3">
        <f t="shared" si="0"/>
        <v>18</v>
      </c>
      <c r="B27" s="25">
        <f>B26-D27-C27</f>
        <v>970958.6116469677</v>
      </c>
      <c r="C27" s="9"/>
      <c r="D27" s="2">
        <f t="shared" si="1"/>
        <v>1653.661082626932</v>
      </c>
      <c r="E27" s="8">
        <f t="shared" si="2"/>
        <v>2836.785795461318</v>
      </c>
      <c r="F27" s="8">
        <f t="shared" si="3"/>
        <v>4490.44687808825</v>
      </c>
    </row>
    <row r="28" spans="1:6" ht="16.5">
      <c r="A28" s="3">
        <f t="shared" si="0"/>
        <v>19</v>
      </c>
      <c r="B28" s="25">
        <f>B27-D28-C28</f>
        <v>969300.1273861831</v>
      </c>
      <c r="C28" s="9"/>
      <c r="D28" s="2">
        <f t="shared" si="1"/>
        <v>1658.484260784594</v>
      </c>
      <c r="E28" s="8">
        <f t="shared" si="2"/>
        <v>2831.962617303656</v>
      </c>
      <c r="F28" s="8">
        <f t="shared" si="3"/>
        <v>4490.44687808825</v>
      </c>
    </row>
    <row r="29" spans="1:6" ht="16.5">
      <c r="A29" s="3">
        <f t="shared" si="0"/>
        <v>20</v>
      </c>
      <c r="B29" s="25">
        <f>B28-D29-C29</f>
        <v>967636.805879638</v>
      </c>
      <c r="C29" s="9"/>
      <c r="D29" s="2">
        <f t="shared" si="1"/>
        <v>1663.3215065452155</v>
      </c>
      <c r="E29" s="8">
        <f t="shared" si="2"/>
        <v>2827.1253715430344</v>
      </c>
      <c r="F29" s="8">
        <f t="shared" si="3"/>
        <v>4490.44687808825</v>
      </c>
    </row>
    <row r="30" spans="1:6" ht="16.5">
      <c r="A30" s="3">
        <f t="shared" si="0"/>
        <v>21</v>
      </c>
      <c r="B30" s="25">
        <f>B29-D30-C30</f>
        <v>965968.6330186987</v>
      </c>
      <c r="C30" s="9"/>
      <c r="D30" s="2">
        <f t="shared" si="1"/>
        <v>1668.1728609393058</v>
      </c>
      <c r="E30" s="8">
        <f t="shared" si="2"/>
        <v>2822.274017148944</v>
      </c>
      <c r="F30" s="8">
        <f t="shared" si="3"/>
        <v>4490.44687808825</v>
      </c>
    </row>
    <row r="31" spans="1:6" ht="16.5">
      <c r="A31" s="3">
        <f t="shared" si="0"/>
        <v>22</v>
      </c>
      <c r="B31" s="25">
        <f>B30-D31-C31</f>
        <v>964295.5946535816</v>
      </c>
      <c r="C31" s="9"/>
      <c r="D31" s="2">
        <f t="shared" si="1"/>
        <v>1673.0383651170455</v>
      </c>
      <c r="E31" s="8">
        <f t="shared" si="2"/>
        <v>2817.4085129712043</v>
      </c>
      <c r="F31" s="8">
        <f t="shared" si="3"/>
        <v>4490.44687808825</v>
      </c>
    </row>
    <row r="32" spans="1:6" ht="16.5">
      <c r="A32" s="3">
        <f t="shared" si="0"/>
        <v>23</v>
      </c>
      <c r="B32" s="25">
        <f>B31-D32-C32</f>
        <v>962617.676593233</v>
      </c>
      <c r="C32" s="9"/>
      <c r="D32" s="2">
        <f t="shared" si="1"/>
        <v>1677.9180603486361</v>
      </c>
      <c r="E32" s="8">
        <f t="shared" si="2"/>
        <v>2812.5288177396137</v>
      </c>
      <c r="F32" s="8">
        <f t="shared" si="3"/>
        <v>4490.44687808825</v>
      </c>
    </row>
    <row r="33" spans="1:6" ht="16.5">
      <c r="A33" s="3">
        <f t="shared" si="0"/>
        <v>24</v>
      </c>
      <c r="B33" s="25">
        <f>B32-D33-C33</f>
        <v>960934.8646052084</v>
      </c>
      <c r="C33" s="9"/>
      <c r="D33" s="2">
        <f t="shared" si="1"/>
        <v>1682.8119880246531</v>
      </c>
      <c r="E33" s="8">
        <f t="shared" si="2"/>
        <v>2807.6348900635967</v>
      </c>
      <c r="F33" s="8">
        <f t="shared" si="3"/>
        <v>4490.44687808825</v>
      </c>
    </row>
    <row r="34" spans="1:6" ht="16.5">
      <c r="A34" s="3">
        <f t="shared" si="0"/>
        <v>25</v>
      </c>
      <c r="B34" s="25">
        <f>B33-D34-C34</f>
        <v>959247.144415552</v>
      </c>
      <c r="C34" s="9"/>
      <c r="D34" s="2">
        <f t="shared" si="1"/>
        <v>1687.720189656392</v>
      </c>
      <c r="E34" s="8">
        <f t="shared" si="2"/>
        <v>2802.726688431858</v>
      </c>
      <c r="F34" s="8">
        <f t="shared" si="3"/>
        <v>4490.44687808825</v>
      </c>
    </row>
    <row r="35" spans="1:8" ht="16.5">
      <c r="A35" s="3">
        <f t="shared" si="0"/>
        <v>26</v>
      </c>
      <c r="B35" s="25">
        <f>B34-D35-C35</f>
        <v>957554.5017086758</v>
      </c>
      <c r="C35" s="9"/>
      <c r="D35" s="2">
        <f t="shared" si="1"/>
        <v>1692.6427068762227</v>
      </c>
      <c r="E35" s="8">
        <f t="shared" si="2"/>
        <v>2797.804171212027</v>
      </c>
      <c r="F35" s="8">
        <f t="shared" si="3"/>
        <v>4490.44687808825</v>
      </c>
      <c r="H35" s="22"/>
    </row>
    <row r="36" spans="1:6" ht="16.5">
      <c r="A36" s="3">
        <f t="shared" si="0"/>
        <v>27</v>
      </c>
      <c r="B36" s="25">
        <f>B35-D36-C36</f>
        <v>955856.9221272378</v>
      </c>
      <c r="C36" s="9"/>
      <c r="D36" s="2">
        <f t="shared" si="1"/>
        <v>1697.5795814379449</v>
      </c>
      <c r="E36" s="8">
        <f t="shared" si="2"/>
        <v>2792.867296650305</v>
      </c>
      <c r="F36" s="8">
        <f t="shared" si="3"/>
        <v>4490.44687808825</v>
      </c>
    </row>
    <row r="37" spans="1:6" ht="16.5">
      <c r="A37" s="3">
        <f t="shared" si="0"/>
        <v>28</v>
      </c>
      <c r="B37" s="25">
        <f>B36-D37-C37</f>
        <v>954154.3912720206</v>
      </c>
      <c r="C37" s="9"/>
      <c r="D37" s="2">
        <f t="shared" si="1"/>
        <v>1702.5308552171396</v>
      </c>
      <c r="E37" s="8">
        <f t="shared" si="2"/>
        <v>2787.9160228711103</v>
      </c>
      <c r="F37" s="8">
        <f t="shared" si="3"/>
        <v>4490.44687808825</v>
      </c>
    </row>
    <row r="38" spans="1:6" ht="16.5">
      <c r="A38" s="3">
        <f t="shared" si="0"/>
        <v>29</v>
      </c>
      <c r="B38" s="25">
        <f>B37-D38-C38</f>
        <v>952446.8947018092</v>
      </c>
      <c r="C38" s="9"/>
      <c r="D38" s="2">
        <f t="shared" si="1"/>
        <v>1707.4965702115228</v>
      </c>
      <c r="E38" s="8">
        <f t="shared" si="2"/>
        <v>2782.950307876727</v>
      </c>
      <c r="F38" s="8">
        <f t="shared" si="3"/>
        <v>4490.44687808825</v>
      </c>
    </row>
    <row r="39" spans="1:6" ht="16.5">
      <c r="A39" s="3">
        <f t="shared" si="0"/>
        <v>30</v>
      </c>
      <c r="B39" s="25">
        <f>B38-D39-C39</f>
        <v>950734.4179332679</v>
      </c>
      <c r="C39" s="9"/>
      <c r="D39" s="2">
        <f t="shared" si="1"/>
        <v>1712.4767685413058</v>
      </c>
      <c r="E39" s="8">
        <f t="shared" si="2"/>
        <v>2777.970109546944</v>
      </c>
      <c r="F39" s="8">
        <f t="shared" si="3"/>
        <v>4490.44687808825</v>
      </c>
    </row>
    <row r="40" spans="1:6" ht="16.5">
      <c r="A40" s="3">
        <f t="shared" si="0"/>
        <v>31</v>
      </c>
      <c r="B40" s="25">
        <f>B39-D40-C40</f>
        <v>949016.9464408184</v>
      </c>
      <c r="C40" s="9"/>
      <c r="D40" s="2">
        <f t="shared" si="1"/>
        <v>1717.4714924495515</v>
      </c>
      <c r="E40" s="8">
        <f t="shared" si="2"/>
        <v>2772.9753856386983</v>
      </c>
      <c r="F40" s="8">
        <f t="shared" si="3"/>
        <v>4490.44687808825</v>
      </c>
    </row>
    <row r="41" spans="1:6" ht="16.5">
      <c r="A41" s="3">
        <f t="shared" si="0"/>
        <v>32</v>
      </c>
      <c r="B41" s="25">
        <f>B40-D41-C41</f>
        <v>947294.4656565158</v>
      </c>
      <c r="C41" s="9"/>
      <c r="D41" s="2">
        <f t="shared" si="1"/>
        <v>1722.4807843025292</v>
      </c>
      <c r="E41" s="8">
        <f t="shared" si="2"/>
        <v>2767.9660937857207</v>
      </c>
      <c r="F41" s="8">
        <f t="shared" si="3"/>
        <v>4490.44687808825</v>
      </c>
    </row>
    <row r="42" spans="1:6" ht="16.5">
      <c r="A42" s="3">
        <f t="shared" si="0"/>
        <v>33</v>
      </c>
      <c r="B42" s="25">
        <f>B41-D42-C42</f>
        <v>945566.9609699257</v>
      </c>
      <c r="C42" s="9"/>
      <c r="D42" s="2">
        <f t="shared" si="1"/>
        <v>1727.504686590078</v>
      </c>
      <c r="E42" s="8">
        <f t="shared" si="2"/>
        <v>2762.9421914981717</v>
      </c>
      <c r="F42" s="8">
        <f t="shared" si="3"/>
        <v>4490.44687808825</v>
      </c>
    </row>
    <row r="43" spans="1:6" ht="16.5">
      <c r="A43" s="3">
        <f t="shared" si="0"/>
        <v>34</v>
      </c>
      <c r="B43" s="25">
        <f>B42-D43-C43</f>
        <v>943834.4177279997</v>
      </c>
      <c r="C43" s="9"/>
      <c r="D43" s="2">
        <f t="shared" si="1"/>
        <v>1732.543241925966</v>
      </c>
      <c r="E43" s="8">
        <f t="shared" si="2"/>
        <v>2757.903636162284</v>
      </c>
      <c r="F43" s="8">
        <f t="shared" si="3"/>
        <v>4490.44687808825</v>
      </c>
    </row>
    <row r="44" spans="1:6" ht="16.5">
      <c r="A44" s="3">
        <f t="shared" si="0"/>
        <v>35</v>
      </c>
      <c r="B44" s="25">
        <f>B43-D44-C44</f>
        <v>942096.8212349515</v>
      </c>
      <c r="C44" s="9"/>
      <c r="D44" s="2">
        <f t="shared" si="1"/>
        <v>1737.5964930482505</v>
      </c>
      <c r="E44" s="8">
        <f t="shared" si="2"/>
        <v>2752.8503850399993</v>
      </c>
      <c r="F44" s="8">
        <f t="shared" si="3"/>
        <v>4490.44687808825</v>
      </c>
    </row>
    <row r="45" spans="1:6" ht="16.5">
      <c r="A45" s="3">
        <f t="shared" si="0"/>
        <v>36</v>
      </c>
      <c r="B45" s="25">
        <f>B44-D45-C45</f>
        <v>940354.1567521319</v>
      </c>
      <c r="C45" s="9"/>
      <c r="D45" s="2">
        <f t="shared" si="1"/>
        <v>1742.6644828196413</v>
      </c>
      <c r="E45" s="8">
        <f t="shared" si="2"/>
        <v>2747.7823952686085</v>
      </c>
      <c r="F45" s="8">
        <f t="shared" si="3"/>
        <v>4490.44687808825</v>
      </c>
    </row>
    <row r="46" spans="1:6" ht="16.5">
      <c r="A46" s="3">
        <f t="shared" si="0"/>
        <v>37</v>
      </c>
      <c r="B46" s="25">
        <f>B45-D46-C46</f>
        <v>938606.409497904</v>
      </c>
      <c r="C46" s="9"/>
      <c r="D46" s="2">
        <f t="shared" si="1"/>
        <v>1747.7472542278651</v>
      </c>
      <c r="E46" s="8">
        <f t="shared" si="2"/>
        <v>2742.6996238603847</v>
      </c>
      <c r="F46" s="8">
        <f t="shared" si="3"/>
        <v>4490.44687808825</v>
      </c>
    </row>
    <row r="47" spans="1:6" ht="16.5">
      <c r="A47" s="3">
        <f t="shared" si="0"/>
        <v>38</v>
      </c>
      <c r="B47" s="25">
        <f>B46-D47-C47</f>
        <v>936853.564647518</v>
      </c>
      <c r="C47" s="9"/>
      <c r="D47" s="2">
        <f t="shared" si="1"/>
        <v>1752.8448503860295</v>
      </c>
      <c r="E47" s="8">
        <f t="shared" si="2"/>
        <v>2737.6020277022203</v>
      </c>
      <c r="F47" s="8">
        <f t="shared" si="3"/>
        <v>4490.44687808825</v>
      </c>
    </row>
    <row r="48" spans="1:6" ht="16.5">
      <c r="A48" s="3">
        <f t="shared" si="0"/>
        <v>39</v>
      </c>
      <c r="B48" s="25">
        <f>B47-D48-C48</f>
        <v>935095.607332985</v>
      </c>
      <c r="C48" s="9"/>
      <c r="D48" s="2">
        <f t="shared" si="1"/>
        <v>1757.9573145329891</v>
      </c>
      <c r="E48" s="8">
        <f t="shared" si="2"/>
        <v>2732.4895635552607</v>
      </c>
      <c r="F48" s="8">
        <f t="shared" si="3"/>
        <v>4490.44687808825</v>
      </c>
    </row>
    <row r="49" spans="1:6" ht="16.5">
      <c r="A49" s="3">
        <f t="shared" si="0"/>
        <v>40</v>
      </c>
      <c r="B49" s="25">
        <f>B48-D49-C49</f>
        <v>933332.5226429513</v>
      </c>
      <c r="C49" s="9"/>
      <c r="D49" s="2">
        <f t="shared" si="1"/>
        <v>1763.0846900337096</v>
      </c>
      <c r="E49" s="8">
        <f t="shared" si="2"/>
        <v>2727.36218805454</v>
      </c>
      <c r="F49" s="8">
        <f t="shared" si="3"/>
        <v>4490.44687808825</v>
      </c>
    </row>
    <row r="50" spans="1:6" ht="16.5">
      <c r="A50" s="3">
        <f t="shared" si="0"/>
        <v>41</v>
      </c>
      <c r="B50" s="25">
        <f>B49-D50-C50</f>
        <v>931564.2956225717</v>
      </c>
      <c r="C50" s="9"/>
      <c r="D50" s="2">
        <f t="shared" si="1"/>
        <v>1768.2270203796415</v>
      </c>
      <c r="E50" s="8">
        <f t="shared" si="2"/>
        <v>2722.2198577086083</v>
      </c>
      <c r="F50" s="8">
        <f t="shared" si="3"/>
        <v>4490.44687808825</v>
      </c>
    </row>
    <row r="51" spans="1:6" ht="16.5">
      <c r="A51" s="3">
        <f t="shared" si="0"/>
        <v>42</v>
      </c>
      <c r="B51" s="25">
        <f>B50-D51-C51</f>
        <v>929790.9112733826</v>
      </c>
      <c r="C51" s="9"/>
      <c r="D51" s="2">
        <f t="shared" si="1"/>
        <v>1773.384349189082</v>
      </c>
      <c r="E51" s="8">
        <f t="shared" si="2"/>
        <v>2717.062528899168</v>
      </c>
      <c r="F51" s="8">
        <f t="shared" si="3"/>
        <v>4490.44687808825</v>
      </c>
    </row>
    <row r="52" spans="1:6" ht="16.5">
      <c r="A52" s="3">
        <f t="shared" si="0"/>
        <v>43</v>
      </c>
      <c r="B52" s="25">
        <f>B51-D52-C52</f>
        <v>928012.354553175</v>
      </c>
      <c r="C52" s="9"/>
      <c r="D52" s="2">
        <f t="shared" si="1"/>
        <v>1778.5567202075504</v>
      </c>
      <c r="E52" s="8">
        <f t="shared" si="2"/>
        <v>2711.8901578806995</v>
      </c>
      <c r="F52" s="8">
        <f t="shared" si="3"/>
        <v>4490.44687808825</v>
      </c>
    </row>
    <row r="53" spans="1:6" ht="16.5">
      <c r="A53" s="3">
        <f t="shared" si="0"/>
        <v>44</v>
      </c>
      <c r="B53" s="25">
        <f>B52-D53-C53</f>
        <v>926228.6103758669</v>
      </c>
      <c r="C53" s="9"/>
      <c r="D53" s="2">
        <f t="shared" si="1"/>
        <v>1783.744177308156</v>
      </c>
      <c r="E53" s="8">
        <f t="shared" si="2"/>
        <v>2706.702700780094</v>
      </c>
      <c r="F53" s="8">
        <f t="shared" si="3"/>
        <v>4490.44687808825</v>
      </c>
    </row>
    <row r="54" spans="1:6" ht="16.5">
      <c r="A54" s="3">
        <f t="shared" si="0"/>
        <v>45</v>
      </c>
      <c r="B54" s="25">
        <f>B53-D54-C54</f>
        <v>924439.6636113749</v>
      </c>
      <c r="C54" s="9"/>
      <c r="D54" s="2">
        <f t="shared" si="1"/>
        <v>1788.946764491971</v>
      </c>
      <c r="E54" s="8">
        <f t="shared" si="2"/>
        <v>2701.500113596279</v>
      </c>
      <c r="F54" s="8">
        <f t="shared" si="3"/>
        <v>4490.44687808825</v>
      </c>
    </row>
    <row r="55" spans="1:6" ht="16.5">
      <c r="A55" s="3">
        <f t="shared" si="0"/>
        <v>46</v>
      </c>
      <c r="B55" s="25">
        <f>B54-D55-C55</f>
        <v>922645.4990854865</v>
      </c>
      <c r="C55" s="9"/>
      <c r="D55" s="2">
        <f t="shared" si="1"/>
        <v>1794.164525888406</v>
      </c>
      <c r="E55" s="8">
        <f t="shared" si="2"/>
        <v>2696.282352199844</v>
      </c>
      <c r="F55" s="8">
        <f t="shared" si="3"/>
        <v>4490.44687808825</v>
      </c>
    </row>
    <row r="56" spans="1:6" ht="16.5">
      <c r="A56" s="3">
        <f t="shared" si="0"/>
        <v>47</v>
      </c>
      <c r="B56" s="25">
        <f>B55-D56-C56</f>
        <v>920846.101579731</v>
      </c>
      <c r="C56" s="9"/>
      <c r="D56" s="2">
        <f t="shared" si="1"/>
        <v>1799.3975057555804</v>
      </c>
      <c r="E56" s="8">
        <f t="shared" si="2"/>
        <v>2691.0493723326695</v>
      </c>
      <c r="F56" s="8">
        <f t="shared" si="3"/>
        <v>4490.44687808825</v>
      </c>
    </row>
    <row r="57" spans="1:6" ht="16.5">
      <c r="A57" s="3">
        <f t="shared" si="0"/>
        <v>48</v>
      </c>
      <c r="B57" s="25">
        <f>B56-D57-C57</f>
        <v>919041.4558312503</v>
      </c>
      <c r="C57" s="9"/>
      <c r="D57" s="2">
        <f t="shared" si="1"/>
        <v>1804.645748480701</v>
      </c>
      <c r="E57" s="8">
        <f t="shared" si="2"/>
        <v>2685.801129607549</v>
      </c>
      <c r="F57" s="8">
        <f t="shared" si="3"/>
        <v>4490.44687808825</v>
      </c>
    </row>
    <row r="58" spans="1:6" ht="16.5">
      <c r="A58" s="3">
        <f t="shared" si="0"/>
        <v>49</v>
      </c>
      <c r="B58" s="25">
        <f>B57-D58-C58</f>
        <v>917231.5465326698</v>
      </c>
      <c r="C58" s="9"/>
      <c r="D58" s="2">
        <f t="shared" si="1"/>
        <v>1809.9092985804364</v>
      </c>
      <c r="E58" s="8">
        <f t="shared" si="2"/>
        <v>2680.5375795078135</v>
      </c>
      <c r="F58" s="8">
        <f t="shared" si="3"/>
        <v>4490.44687808825</v>
      </c>
    </row>
    <row r="59" spans="1:6" ht="16.5">
      <c r="A59" s="3">
        <f t="shared" si="0"/>
        <v>50</v>
      </c>
      <c r="B59" s="25">
        <f>B58-D59-C59</f>
        <v>915416.3583319685</v>
      </c>
      <c r="C59" s="9"/>
      <c r="D59" s="2">
        <f t="shared" si="1"/>
        <v>1815.188200701296</v>
      </c>
      <c r="E59" s="8">
        <f t="shared" si="2"/>
        <v>2675.258677386954</v>
      </c>
      <c r="F59" s="8">
        <f t="shared" si="3"/>
        <v>4490.44687808825</v>
      </c>
    </row>
    <row r="60" spans="1:6" ht="16.5">
      <c r="A60" s="3">
        <f t="shared" si="0"/>
        <v>51</v>
      </c>
      <c r="B60" s="25">
        <f>B59-D60-C60</f>
        <v>913595.8758323485</v>
      </c>
      <c r="C60" s="9"/>
      <c r="D60" s="2">
        <f t="shared" si="1"/>
        <v>1820.4824996200082</v>
      </c>
      <c r="E60" s="8">
        <f t="shared" si="2"/>
        <v>2669.9643784682416</v>
      </c>
      <c r="F60" s="8">
        <f t="shared" si="3"/>
        <v>4490.44687808825</v>
      </c>
    </row>
    <row r="61" spans="1:6" ht="16.5">
      <c r="A61" s="3">
        <f t="shared" si="0"/>
        <v>52</v>
      </c>
      <c r="B61" s="25">
        <f>B60-D61-C61</f>
        <v>911770.0835921046</v>
      </c>
      <c r="C61" s="9"/>
      <c r="D61" s="2">
        <f t="shared" si="1"/>
        <v>1825.7922402438999</v>
      </c>
      <c r="E61" s="8">
        <f t="shared" si="2"/>
        <v>2664.65463784435</v>
      </c>
      <c r="F61" s="8">
        <f t="shared" si="3"/>
        <v>4490.44687808825</v>
      </c>
    </row>
    <row r="62" spans="1:6" ht="16.5">
      <c r="A62" s="3">
        <f t="shared" si="0"/>
        <v>53</v>
      </c>
      <c r="B62" s="25">
        <f>B61-D62-C62</f>
        <v>909938.9661244933</v>
      </c>
      <c r="C62" s="9"/>
      <c r="D62" s="2">
        <f t="shared" si="1"/>
        <v>1831.1174676112778</v>
      </c>
      <c r="E62" s="8">
        <f t="shared" si="2"/>
        <v>2659.329410476972</v>
      </c>
      <c r="F62" s="8">
        <f t="shared" si="3"/>
        <v>4490.44687808825</v>
      </c>
    </row>
    <row r="63" spans="1:6" ht="16.5">
      <c r="A63" s="3">
        <f t="shared" si="0"/>
        <v>54</v>
      </c>
      <c r="B63" s="25">
        <f>B62-D63-C63</f>
        <v>908102.5078976015</v>
      </c>
      <c r="C63" s="9"/>
      <c r="D63" s="2">
        <f t="shared" si="1"/>
        <v>1836.4582268918107</v>
      </c>
      <c r="E63" s="8">
        <f t="shared" si="2"/>
        <v>2653.988651196439</v>
      </c>
      <c r="F63" s="8">
        <f t="shared" si="3"/>
        <v>4490.44687808825</v>
      </c>
    </row>
    <row r="64" spans="1:6" ht="16.5">
      <c r="A64" s="3">
        <f t="shared" si="0"/>
        <v>55</v>
      </c>
      <c r="B64" s="25">
        <f>B63-D64-C64</f>
        <v>906260.6933342145</v>
      </c>
      <c r="C64" s="9"/>
      <c r="D64" s="2">
        <f t="shared" si="1"/>
        <v>1841.8145633869121</v>
      </c>
      <c r="E64" s="8">
        <f t="shared" si="2"/>
        <v>2648.6323147013377</v>
      </c>
      <c r="F64" s="8">
        <f t="shared" si="3"/>
        <v>4490.44687808825</v>
      </c>
    </row>
    <row r="65" spans="1:6" ht="16.5">
      <c r="A65" s="3">
        <f t="shared" si="0"/>
        <v>56</v>
      </c>
      <c r="B65" s="25">
        <f>B64-D65-C65</f>
        <v>904413.5068116843</v>
      </c>
      <c r="C65" s="9"/>
      <c r="D65" s="2">
        <f t="shared" si="1"/>
        <v>1847.186522530124</v>
      </c>
      <c r="E65" s="8">
        <f t="shared" si="2"/>
        <v>2643.260355558126</v>
      </c>
      <c r="F65" s="8">
        <f t="shared" si="3"/>
        <v>4490.44687808825</v>
      </c>
    </row>
    <row r="66" spans="1:6" ht="16.5">
      <c r="A66" s="3">
        <f t="shared" si="0"/>
        <v>57</v>
      </c>
      <c r="B66" s="25">
        <f>B65-D66-C66</f>
        <v>902560.9326617968</v>
      </c>
      <c r="C66" s="9"/>
      <c r="D66" s="2">
        <f t="shared" si="1"/>
        <v>1852.5741498875036</v>
      </c>
      <c r="E66" s="8">
        <f t="shared" si="2"/>
        <v>2637.872728200746</v>
      </c>
      <c r="F66" s="8">
        <f t="shared" si="3"/>
        <v>4490.44687808825</v>
      </c>
    </row>
    <row r="67" spans="1:6" ht="16.5">
      <c r="A67" s="3">
        <f t="shared" si="0"/>
        <v>58</v>
      </c>
      <c r="B67" s="25">
        <f>B66-D67-C67</f>
        <v>900702.9551706387</v>
      </c>
      <c r="C67" s="9"/>
      <c r="D67" s="2">
        <f t="shared" si="1"/>
        <v>1857.977491158009</v>
      </c>
      <c r="E67" s="8">
        <f t="shared" si="2"/>
        <v>2632.469386930241</v>
      </c>
      <c r="F67" s="8">
        <f t="shared" si="3"/>
        <v>4490.44687808825</v>
      </c>
    </row>
    <row r="68" spans="1:6" ht="16.5">
      <c r="A68" s="3">
        <f t="shared" si="0"/>
        <v>59</v>
      </c>
      <c r="B68" s="25">
        <f>B67-D68-C68</f>
        <v>898839.5585784649</v>
      </c>
      <c r="C68" s="9"/>
      <c r="D68" s="2">
        <f t="shared" si="1"/>
        <v>1863.3965921738868</v>
      </c>
      <c r="E68" s="8">
        <f t="shared" si="2"/>
        <v>2627.050285914363</v>
      </c>
      <c r="F68" s="8">
        <f t="shared" si="3"/>
        <v>4490.44687808825</v>
      </c>
    </row>
    <row r="69" spans="1:6" ht="16.5">
      <c r="A69" s="3">
        <f t="shared" si="0"/>
        <v>60</v>
      </c>
      <c r="B69" s="25">
        <f>B68-D69-C69</f>
        <v>896970.7270795639</v>
      </c>
      <c r="C69" s="9"/>
      <c r="D69" s="2">
        <f t="shared" si="1"/>
        <v>1868.83149890106</v>
      </c>
      <c r="E69" s="8">
        <f t="shared" si="2"/>
        <v>2621.61537918719</v>
      </c>
      <c r="F69" s="8">
        <f t="shared" si="3"/>
        <v>4490.44687808825</v>
      </c>
    </row>
    <row r="70" spans="1:6" ht="16.5">
      <c r="A70" s="3">
        <f t="shared" si="0"/>
        <v>61</v>
      </c>
      <c r="B70" s="25">
        <f>B69-D70-C70</f>
        <v>895096.4448221243</v>
      </c>
      <c r="C70" s="9"/>
      <c r="D70" s="2">
        <f t="shared" si="1"/>
        <v>1874.2822574395218</v>
      </c>
      <c r="E70" s="8">
        <f t="shared" si="2"/>
        <v>2616.164620648728</v>
      </c>
      <c r="F70" s="8">
        <f t="shared" si="3"/>
        <v>4490.44687808825</v>
      </c>
    </row>
    <row r="71" spans="1:6" ht="16.5">
      <c r="A71" s="3">
        <f t="shared" si="0"/>
        <v>62</v>
      </c>
      <c r="B71" s="25">
        <f>B70-D71-C71</f>
        <v>893216.6959081006</v>
      </c>
      <c r="C71" s="9"/>
      <c r="D71" s="2">
        <f t="shared" si="1"/>
        <v>1879.7489140237203</v>
      </c>
      <c r="E71" s="8">
        <f t="shared" si="2"/>
        <v>2610.6979640645295</v>
      </c>
      <c r="F71" s="8">
        <f t="shared" si="3"/>
        <v>4490.44687808825</v>
      </c>
    </row>
    <row r="72" spans="1:6" ht="16.5">
      <c r="A72" s="3">
        <f t="shared" si="0"/>
        <v>63</v>
      </c>
      <c r="B72" s="25">
        <f>B71-D72-C72</f>
        <v>891331.4643930777</v>
      </c>
      <c r="C72" s="9"/>
      <c r="D72" s="2">
        <f t="shared" si="1"/>
        <v>1885.2315150229565</v>
      </c>
      <c r="E72" s="8">
        <f t="shared" si="2"/>
        <v>2605.2153630652933</v>
      </c>
      <c r="F72" s="8">
        <f t="shared" si="3"/>
        <v>4490.44687808825</v>
      </c>
    </row>
    <row r="73" spans="1:6" ht="16.5">
      <c r="A73" s="3">
        <f t="shared" si="0"/>
        <v>64</v>
      </c>
      <c r="B73" s="25">
        <f>B72-D73-C73</f>
        <v>889440.7342861359</v>
      </c>
      <c r="C73" s="9"/>
      <c r="D73" s="2">
        <f t="shared" si="1"/>
        <v>1890.730106941773</v>
      </c>
      <c r="E73" s="8">
        <f t="shared" si="2"/>
        <v>2599.7167711464767</v>
      </c>
      <c r="F73" s="8">
        <f t="shared" si="3"/>
        <v>4490.44687808825</v>
      </c>
    </row>
    <row r="74" spans="1:6" ht="16.5">
      <c r="A74" s="3">
        <f aca="true" t="shared" si="4" ref="A74:A137">A73+1</f>
        <v>65</v>
      </c>
      <c r="B74" s="25">
        <f>B73-D74-C74</f>
        <v>887544.4895497155</v>
      </c>
      <c r="C74" s="9"/>
      <c r="D74" s="2">
        <f aca="true" t="shared" si="5" ref="D74:D137">F74-E74</f>
        <v>1896.244736420353</v>
      </c>
      <c r="E74" s="8">
        <f aca="true" t="shared" si="6" ref="E74:E137">B73*$B$2/12</f>
        <v>2594.2021416678967</v>
      </c>
      <c r="F74" s="8">
        <f aca="true" t="shared" si="7" ref="F74:F137">IF(A74&lt;=$B$3,B73*($B$2/12),-PMT($B$2/12,$B$4*12,$B$1))</f>
        <v>4490.44687808825</v>
      </c>
    </row>
    <row r="75" spans="1:6" ht="16.5">
      <c r="A75" s="3">
        <f t="shared" si="4"/>
        <v>66</v>
      </c>
      <c r="B75" s="25">
        <f>B74-D75-C75</f>
        <v>885642.7140994807</v>
      </c>
      <c r="C75" s="9"/>
      <c r="D75" s="2">
        <f t="shared" si="5"/>
        <v>1901.7754502349126</v>
      </c>
      <c r="E75" s="8">
        <f t="shared" si="6"/>
        <v>2588.6714278533373</v>
      </c>
      <c r="F75" s="8">
        <f t="shared" si="7"/>
        <v>4490.44687808825</v>
      </c>
    </row>
    <row r="76" spans="1:6" ht="16.5">
      <c r="A76" s="3">
        <f t="shared" si="4"/>
        <v>67</v>
      </c>
      <c r="B76" s="25">
        <f>B75-D76-C76</f>
        <v>883735.3918041826</v>
      </c>
      <c r="C76" s="9"/>
      <c r="D76" s="2">
        <f t="shared" si="5"/>
        <v>1907.3222952980977</v>
      </c>
      <c r="E76" s="8">
        <f t="shared" si="6"/>
        <v>2583.124582790152</v>
      </c>
      <c r="F76" s="8">
        <f t="shared" si="7"/>
        <v>4490.44687808825</v>
      </c>
    </row>
    <row r="77" spans="1:6" ht="16.5">
      <c r="A77" s="3">
        <f t="shared" si="4"/>
        <v>68</v>
      </c>
      <c r="B77" s="25">
        <f>B76-D77-C77</f>
        <v>881822.5064855232</v>
      </c>
      <c r="C77" s="9"/>
      <c r="D77" s="2">
        <f t="shared" si="5"/>
        <v>1912.8853186593838</v>
      </c>
      <c r="E77" s="8">
        <f t="shared" si="6"/>
        <v>2577.561559428866</v>
      </c>
      <c r="F77" s="8">
        <f t="shared" si="7"/>
        <v>4490.44687808825</v>
      </c>
    </row>
    <row r="78" spans="1:6" ht="16.5">
      <c r="A78" s="3">
        <f t="shared" si="4"/>
        <v>69</v>
      </c>
      <c r="B78" s="25">
        <f>B77-D78-C78</f>
        <v>879904.0419180177</v>
      </c>
      <c r="C78" s="9"/>
      <c r="D78" s="2">
        <f t="shared" si="5"/>
        <v>1918.4645675054735</v>
      </c>
      <c r="E78" s="8">
        <f t="shared" si="6"/>
        <v>2571.9823105827763</v>
      </c>
      <c r="F78" s="8">
        <f t="shared" si="7"/>
        <v>4490.44687808825</v>
      </c>
    </row>
    <row r="79" spans="1:6" ht="16.5">
      <c r="A79" s="3">
        <f t="shared" si="4"/>
        <v>70</v>
      </c>
      <c r="B79" s="25">
        <f>B78-D79-C79</f>
        <v>877979.981828857</v>
      </c>
      <c r="C79" s="9"/>
      <c r="D79" s="2">
        <f t="shared" si="5"/>
        <v>1924.0600891606978</v>
      </c>
      <c r="E79" s="8">
        <f t="shared" si="6"/>
        <v>2566.386788927552</v>
      </c>
      <c r="F79" s="8">
        <f t="shared" si="7"/>
        <v>4490.44687808825</v>
      </c>
    </row>
    <row r="80" spans="1:6" ht="16.5">
      <c r="A80" s="3">
        <f t="shared" si="4"/>
        <v>71</v>
      </c>
      <c r="B80" s="25">
        <f>B79-D80-C80</f>
        <v>876050.3098977696</v>
      </c>
      <c r="C80" s="9"/>
      <c r="D80" s="2">
        <f t="shared" si="5"/>
        <v>1929.6719310874169</v>
      </c>
      <c r="E80" s="8">
        <f t="shared" si="6"/>
        <v>2560.774947000833</v>
      </c>
      <c r="F80" s="8">
        <f t="shared" si="7"/>
        <v>4490.44687808825</v>
      </c>
    </row>
    <row r="81" spans="1:6" ht="16.5">
      <c r="A81" s="3">
        <f t="shared" si="4"/>
        <v>72</v>
      </c>
      <c r="B81" s="25">
        <f>B80-D81-C81</f>
        <v>874115.0097568831</v>
      </c>
      <c r="C81" s="9"/>
      <c r="D81" s="2">
        <f t="shared" si="5"/>
        <v>1935.3001408864216</v>
      </c>
      <c r="E81" s="8">
        <f t="shared" si="6"/>
        <v>2555.1467372018283</v>
      </c>
      <c r="F81" s="8">
        <f t="shared" si="7"/>
        <v>4490.44687808825</v>
      </c>
    </row>
    <row r="82" spans="1:6" ht="16.5">
      <c r="A82" s="3">
        <f t="shared" si="4"/>
        <v>73</v>
      </c>
      <c r="B82" s="25">
        <f>B81-D82-C82</f>
        <v>872174.0649905858</v>
      </c>
      <c r="C82" s="9"/>
      <c r="D82" s="2">
        <f t="shared" si="5"/>
        <v>1940.9447662973403</v>
      </c>
      <c r="E82" s="8">
        <f t="shared" si="6"/>
        <v>2549.5021117909096</v>
      </c>
      <c r="F82" s="8">
        <f t="shared" si="7"/>
        <v>4490.44687808825</v>
      </c>
    </row>
    <row r="83" spans="1:6" ht="16.5">
      <c r="A83" s="3">
        <f t="shared" si="4"/>
        <v>74</v>
      </c>
      <c r="B83" s="25">
        <f>B82-D83-C83</f>
        <v>870227.4591353867</v>
      </c>
      <c r="C83" s="9"/>
      <c r="D83" s="2">
        <f t="shared" si="5"/>
        <v>1946.6058551990413</v>
      </c>
      <c r="E83" s="8">
        <f t="shared" si="6"/>
        <v>2543.8410228892085</v>
      </c>
      <c r="F83" s="8">
        <f t="shared" si="7"/>
        <v>4490.44687808825</v>
      </c>
    </row>
    <row r="84" spans="1:6" ht="16.5">
      <c r="A84" s="3">
        <f t="shared" si="4"/>
        <v>75</v>
      </c>
      <c r="B84" s="25">
        <f>B83-D84-C84</f>
        <v>868275.1756797767</v>
      </c>
      <c r="C84" s="9"/>
      <c r="D84" s="2">
        <f t="shared" si="5"/>
        <v>1952.2834556100383</v>
      </c>
      <c r="E84" s="8">
        <f t="shared" si="6"/>
        <v>2538.1634224782115</v>
      </c>
      <c r="F84" s="8">
        <f t="shared" si="7"/>
        <v>4490.44687808825</v>
      </c>
    </row>
    <row r="85" spans="1:6" ht="16.5">
      <c r="A85" s="3">
        <f t="shared" si="4"/>
        <v>76</v>
      </c>
      <c r="B85" s="25">
        <f>B84-D85-C85</f>
        <v>866317.1980640878</v>
      </c>
      <c r="C85" s="9"/>
      <c r="D85" s="2">
        <f t="shared" si="5"/>
        <v>1957.9776156889006</v>
      </c>
      <c r="E85" s="8">
        <f t="shared" si="6"/>
        <v>2532.469262399349</v>
      </c>
      <c r="F85" s="8">
        <f t="shared" si="7"/>
        <v>4490.44687808825</v>
      </c>
    </row>
    <row r="86" spans="1:6" ht="16.5">
      <c r="A86" s="3">
        <f t="shared" si="4"/>
        <v>77</v>
      </c>
      <c r="B86" s="25">
        <f>B85-D86-C86</f>
        <v>864353.5096803531</v>
      </c>
      <c r="C86" s="9"/>
      <c r="D86" s="2">
        <f t="shared" si="5"/>
        <v>1963.68838373466</v>
      </c>
      <c r="E86" s="8">
        <f t="shared" si="6"/>
        <v>2526.75849435359</v>
      </c>
      <c r="F86" s="8">
        <f t="shared" si="7"/>
        <v>4490.44687808825</v>
      </c>
    </row>
    <row r="87" spans="1:6" ht="16.5">
      <c r="A87" s="3">
        <f t="shared" si="4"/>
        <v>78</v>
      </c>
      <c r="B87" s="25">
        <f>B86-D87-C87</f>
        <v>862384.0938721659</v>
      </c>
      <c r="C87" s="9"/>
      <c r="D87" s="2">
        <f t="shared" si="5"/>
        <v>1969.4158081872197</v>
      </c>
      <c r="E87" s="8">
        <f t="shared" si="6"/>
        <v>2521.03106990103</v>
      </c>
      <c r="F87" s="8">
        <f t="shared" si="7"/>
        <v>4490.44687808825</v>
      </c>
    </row>
    <row r="88" spans="1:6" ht="16.5">
      <c r="A88" s="3">
        <f t="shared" si="4"/>
        <v>79</v>
      </c>
      <c r="B88" s="25">
        <f>B87-D88-C88</f>
        <v>860408.9339345382</v>
      </c>
      <c r="C88" s="9"/>
      <c r="D88" s="2">
        <f t="shared" si="5"/>
        <v>1975.1599376277659</v>
      </c>
      <c r="E88" s="8">
        <f t="shared" si="6"/>
        <v>2515.286940460484</v>
      </c>
      <c r="F88" s="8">
        <f t="shared" si="7"/>
        <v>4490.44687808825</v>
      </c>
    </row>
    <row r="89" spans="1:6" ht="16.5">
      <c r="A89" s="3">
        <f t="shared" si="4"/>
        <v>80</v>
      </c>
      <c r="B89" s="25">
        <f>B88-D89-C89</f>
        <v>858428.013113759</v>
      </c>
      <c r="C89" s="9"/>
      <c r="D89" s="2">
        <f t="shared" si="5"/>
        <v>1980.9208207791798</v>
      </c>
      <c r="E89" s="8">
        <f t="shared" si="6"/>
        <v>2509.52605730907</v>
      </c>
      <c r="F89" s="8">
        <f t="shared" si="7"/>
        <v>4490.44687808825</v>
      </c>
    </row>
    <row r="90" spans="1:6" ht="16.5">
      <c r="A90" s="3">
        <f t="shared" si="4"/>
        <v>81</v>
      </c>
      <c r="B90" s="25">
        <f>B89-D90-C90</f>
        <v>856441.3146072525</v>
      </c>
      <c r="C90" s="9"/>
      <c r="D90" s="2">
        <f t="shared" si="5"/>
        <v>1986.6985065064523</v>
      </c>
      <c r="E90" s="8">
        <f t="shared" si="6"/>
        <v>2503.7483715817975</v>
      </c>
      <c r="F90" s="8">
        <f t="shared" si="7"/>
        <v>4490.44687808825</v>
      </c>
    </row>
    <row r="91" spans="1:6" ht="16.5">
      <c r="A91" s="3">
        <f t="shared" si="4"/>
        <v>82</v>
      </c>
      <c r="B91" s="25">
        <f>B90-D91-C91</f>
        <v>854448.8215634354</v>
      </c>
      <c r="C91" s="9"/>
      <c r="D91" s="2">
        <f t="shared" si="5"/>
        <v>1992.4930438170963</v>
      </c>
      <c r="E91" s="8">
        <f t="shared" si="6"/>
        <v>2497.9538342711535</v>
      </c>
      <c r="F91" s="8">
        <f t="shared" si="7"/>
        <v>4490.44687808825</v>
      </c>
    </row>
    <row r="92" spans="1:6" ht="16.5">
      <c r="A92" s="3">
        <f t="shared" si="4"/>
        <v>83</v>
      </c>
      <c r="B92" s="25">
        <f>B91-D92-C92</f>
        <v>852450.5170815738</v>
      </c>
      <c r="C92" s="9"/>
      <c r="D92" s="2">
        <f t="shared" si="5"/>
        <v>1998.304481861563</v>
      </c>
      <c r="E92" s="8">
        <f t="shared" si="6"/>
        <v>2492.1423962266867</v>
      </c>
      <c r="F92" s="8">
        <f t="shared" si="7"/>
        <v>4490.44687808825</v>
      </c>
    </row>
    <row r="93" spans="1:6" ht="16.5">
      <c r="A93" s="3">
        <f t="shared" si="4"/>
        <v>84</v>
      </c>
      <c r="B93" s="25">
        <f>B92-D93-C93</f>
        <v>850446.3842116402</v>
      </c>
      <c r="C93" s="9"/>
      <c r="D93" s="2">
        <f t="shared" si="5"/>
        <v>2004.132869933659</v>
      </c>
      <c r="E93" s="8">
        <f t="shared" si="6"/>
        <v>2486.3140081545907</v>
      </c>
      <c r="F93" s="8">
        <f t="shared" si="7"/>
        <v>4490.44687808825</v>
      </c>
    </row>
    <row r="94" spans="1:6" ht="16.5">
      <c r="A94" s="3">
        <f t="shared" si="4"/>
        <v>85</v>
      </c>
      <c r="B94" s="25">
        <f>B93-D94-C94</f>
        <v>848436.4059541692</v>
      </c>
      <c r="C94" s="9"/>
      <c r="D94" s="2">
        <f t="shared" si="5"/>
        <v>2009.9782574709657</v>
      </c>
      <c r="E94" s="8">
        <f t="shared" si="6"/>
        <v>2480.468620617284</v>
      </c>
      <c r="F94" s="8">
        <f t="shared" si="7"/>
        <v>4490.44687808825</v>
      </c>
    </row>
    <row r="95" spans="1:6" ht="16.5">
      <c r="A95" s="3">
        <f t="shared" si="4"/>
        <v>86</v>
      </c>
      <c r="B95" s="25">
        <f>B94-D95-C95</f>
        <v>846420.5652601139</v>
      </c>
      <c r="C95" s="9"/>
      <c r="D95" s="2">
        <f t="shared" si="5"/>
        <v>2015.8406940552559</v>
      </c>
      <c r="E95" s="8">
        <f t="shared" si="6"/>
        <v>2474.606184032994</v>
      </c>
      <c r="F95" s="8">
        <f t="shared" si="7"/>
        <v>4490.44687808825</v>
      </c>
    </row>
    <row r="96" spans="1:6" ht="16.5">
      <c r="A96" s="3">
        <f t="shared" si="4"/>
        <v>87</v>
      </c>
      <c r="B96" s="25">
        <f>B95-D96-C96</f>
        <v>844398.845030701</v>
      </c>
      <c r="C96" s="9"/>
      <c r="D96" s="2">
        <f t="shared" si="5"/>
        <v>2021.7202294129174</v>
      </c>
      <c r="E96" s="8">
        <f t="shared" si="6"/>
        <v>2468.7266486753324</v>
      </c>
      <c r="F96" s="8">
        <f t="shared" si="7"/>
        <v>4490.44687808825</v>
      </c>
    </row>
    <row r="97" spans="1:6" ht="16.5">
      <c r="A97" s="3">
        <f t="shared" si="4"/>
        <v>88</v>
      </c>
      <c r="B97" s="25">
        <f>B96-D97-C97</f>
        <v>842371.2281172856</v>
      </c>
      <c r="C97" s="9"/>
      <c r="D97" s="2">
        <f t="shared" si="5"/>
        <v>2027.6169134153715</v>
      </c>
      <c r="E97" s="8">
        <f t="shared" si="6"/>
        <v>2462.8299646728783</v>
      </c>
      <c r="F97" s="8">
        <f t="shared" si="7"/>
        <v>4490.44687808825</v>
      </c>
    </row>
    <row r="98" spans="1:6" ht="16.5">
      <c r="A98" s="3">
        <f t="shared" si="4"/>
        <v>89</v>
      </c>
      <c r="B98" s="25">
        <f>B97-D98-C98</f>
        <v>840337.6973212061</v>
      </c>
      <c r="C98" s="9"/>
      <c r="D98" s="2">
        <f t="shared" si="5"/>
        <v>2033.5307960794999</v>
      </c>
      <c r="E98" s="8">
        <f t="shared" si="6"/>
        <v>2456.91608200875</v>
      </c>
      <c r="F98" s="8">
        <f t="shared" si="7"/>
        <v>4490.44687808825</v>
      </c>
    </row>
    <row r="99" spans="1:6" ht="16.5">
      <c r="A99" s="3">
        <f t="shared" si="4"/>
        <v>90</v>
      </c>
      <c r="B99" s="25">
        <f>B98-D99-C99</f>
        <v>838298.235393638</v>
      </c>
      <c r="C99" s="9"/>
      <c r="D99" s="2">
        <f t="shared" si="5"/>
        <v>2039.4619275680652</v>
      </c>
      <c r="E99" s="8">
        <f t="shared" si="6"/>
        <v>2450.9849505201846</v>
      </c>
      <c r="F99" s="8">
        <f t="shared" si="7"/>
        <v>4490.44687808825</v>
      </c>
    </row>
    <row r="100" spans="1:6" ht="16.5">
      <c r="A100" s="3">
        <f t="shared" si="4"/>
        <v>91</v>
      </c>
      <c r="B100" s="25">
        <f>B99-D100-C100</f>
        <v>836252.8250354478</v>
      </c>
      <c r="C100" s="9"/>
      <c r="D100" s="2">
        <f t="shared" si="5"/>
        <v>2045.4103581901386</v>
      </c>
      <c r="E100" s="8">
        <f t="shared" si="6"/>
        <v>2445.0365198981112</v>
      </c>
      <c r="F100" s="8">
        <f t="shared" si="7"/>
        <v>4490.44687808825</v>
      </c>
    </row>
    <row r="101" spans="1:6" ht="16.5">
      <c r="A101" s="3">
        <f t="shared" si="4"/>
        <v>92</v>
      </c>
      <c r="B101" s="25">
        <f>B100-D101-C101</f>
        <v>834201.4488970463</v>
      </c>
      <c r="C101" s="9"/>
      <c r="D101" s="2">
        <f t="shared" si="5"/>
        <v>2051.3761384015265</v>
      </c>
      <c r="E101" s="8">
        <f t="shared" si="6"/>
        <v>2439.0707396867233</v>
      </c>
      <c r="F101" s="8">
        <f t="shared" si="7"/>
        <v>4490.44687808825</v>
      </c>
    </row>
    <row r="102" spans="1:6" ht="16.5">
      <c r="A102" s="3">
        <f t="shared" si="4"/>
        <v>93</v>
      </c>
      <c r="B102" s="25">
        <f>B101-D102-C102</f>
        <v>832144.0895782411</v>
      </c>
      <c r="C102" s="9"/>
      <c r="D102" s="2">
        <f t="shared" si="5"/>
        <v>2057.3593188051977</v>
      </c>
      <c r="E102" s="8">
        <f t="shared" si="6"/>
        <v>2433.087559283052</v>
      </c>
      <c r="F102" s="8">
        <f t="shared" si="7"/>
        <v>4490.44687808825</v>
      </c>
    </row>
    <row r="103" spans="1:6" ht="16.5">
      <c r="A103" s="3">
        <f t="shared" si="4"/>
        <v>94</v>
      </c>
      <c r="B103" s="25">
        <f>B102-D103-C103</f>
        <v>830080.7296280893</v>
      </c>
      <c r="C103" s="9"/>
      <c r="D103" s="2">
        <f t="shared" si="5"/>
        <v>2063.3599501517133</v>
      </c>
      <c r="E103" s="8">
        <f t="shared" si="6"/>
        <v>2427.0869279365365</v>
      </c>
      <c r="F103" s="8">
        <f t="shared" si="7"/>
        <v>4490.44687808825</v>
      </c>
    </row>
    <row r="104" spans="1:6" ht="16.5">
      <c r="A104" s="3">
        <f t="shared" si="4"/>
        <v>95</v>
      </c>
      <c r="B104" s="25">
        <f>B103-D104-C104</f>
        <v>828011.3515447497</v>
      </c>
      <c r="C104" s="9"/>
      <c r="D104" s="2">
        <f t="shared" si="5"/>
        <v>2069.3780833396554</v>
      </c>
      <c r="E104" s="8">
        <f t="shared" si="6"/>
        <v>2421.0687947485944</v>
      </c>
      <c r="F104" s="8">
        <f t="shared" si="7"/>
        <v>4490.44687808825</v>
      </c>
    </row>
    <row r="105" spans="1:6" ht="16.5">
      <c r="A105" s="3">
        <f t="shared" si="4"/>
        <v>96</v>
      </c>
      <c r="B105" s="25">
        <f>B104-D105-C105</f>
        <v>825935.9377753336</v>
      </c>
      <c r="C105" s="9"/>
      <c r="D105" s="2">
        <f t="shared" si="5"/>
        <v>2075.413769416063</v>
      </c>
      <c r="E105" s="8">
        <f t="shared" si="6"/>
        <v>2415.0331086721867</v>
      </c>
      <c r="F105" s="8">
        <f t="shared" si="7"/>
        <v>4490.44687808825</v>
      </c>
    </row>
    <row r="106" spans="1:6" ht="16.5">
      <c r="A106" s="3">
        <f t="shared" si="4"/>
        <v>97</v>
      </c>
      <c r="B106" s="25">
        <f>B105-D106-C106</f>
        <v>823854.4707157568</v>
      </c>
      <c r="C106" s="9"/>
      <c r="D106" s="2">
        <f t="shared" si="5"/>
        <v>2081.46705957686</v>
      </c>
      <c r="E106" s="8">
        <f t="shared" si="6"/>
        <v>2408.97981851139</v>
      </c>
      <c r="F106" s="8">
        <f t="shared" si="7"/>
        <v>4490.44687808825</v>
      </c>
    </row>
    <row r="107" spans="1:6" ht="16.5">
      <c r="A107" s="3">
        <f t="shared" si="4"/>
        <v>98</v>
      </c>
      <c r="B107" s="25">
        <f>B106-D107-C107</f>
        <v>821766.9327105895</v>
      </c>
      <c r="C107" s="9"/>
      <c r="D107" s="2">
        <f t="shared" si="5"/>
        <v>2087.5380051672923</v>
      </c>
      <c r="E107" s="8">
        <f t="shared" si="6"/>
        <v>2402.9088729209575</v>
      </c>
      <c r="F107" s="8">
        <f t="shared" si="7"/>
        <v>4490.44687808825</v>
      </c>
    </row>
    <row r="108" spans="1:6" ht="16.5">
      <c r="A108" s="3">
        <f t="shared" si="4"/>
        <v>99</v>
      </c>
      <c r="B108" s="25">
        <f>B107-D108-C108</f>
        <v>819673.3060529071</v>
      </c>
      <c r="C108" s="9"/>
      <c r="D108" s="2">
        <f t="shared" si="5"/>
        <v>2093.6266576823637</v>
      </c>
      <c r="E108" s="8">
        <f t="shared" si="6"/>
        <v>2396.820220405886</v>
      </c>
      <c r="F108" s="8">
        <f t="shared" si="7"/>
        <v>4490.44687808825</v>
      </c>
    </row>
    <row r="109" spans="1:6" ht="16.5">
      <c r="A109" s="3">
        <f t="shared" si="4"/>
        <v>100</v>
      </c>
      <c r="B109" s="25">
        <f>B108-D109-C109</f>
        <v>817573.5729841399</v>
      </c>
      <c r="C109" s="9"/>
      <c r="D109" s="2">
        <f t="shared" si="5"/>
        <v>2099.7330687672707</v>
      </c>
      <c r="E109" s="8">
        <f t="shared" si="6"/>
        <v>2390.713809320979</v>
      </c>
      <c r="F109" s="8">
        <f t="shared" si="7"/>
        <v>4490.44687808825</v>
      </c>
    </row>
    <row r="110" spans="1:6" ht="16.5">
      <c r="A110" s="3">
        <f t="shared" si="4"/>
        <v>101</v>
      </c>
      <c r="B110" s="25">
        <f>B109-D110-C110</f>
        <v>815467.715693922</v>
      </c>
      <c r="C110" s="9"/>
      <c r="D110" s="2">
        <f t="shared" si="5"/>
        <v>2105.8572902178416</v>
      </c>
      <c r="E110" s="8">
        <f t="shared" si="6"/>
        <v>2384.589587870408</v>
      </c>
      <c r="F110" s="8">
        <f t="shared" si="7"/>
        <v>4490.44687808825</v>
      </c>
    </row>
    <row r="111" spans="1:6" ht="16.5">
      <c r="A111" s="3">
        <f t="shared" si="4"/>
        <v>102</v>
      </c>
      <c r="B111" s="25">
        <f>B110-D111-C111</f>
        <v>813355.716319941</v>
      </c>
      <c r="C111" s="9"/>
      <c r="D111" s="2">
        <f t="shared" si="5"/>
        <v>2111.999373980977</v>
      </c>
      <c r="E111" s="8">
        <f t="shared" si="6"/>
        <v>2378.447504107273</v>
      </c>
      <c r="F111" s="8">
        <f t="shared" si="7"/>
        <v>4490.44687808825</v>
      </c>
    </row>
    <row r="112" spans="1:6" ht="16.5">
      <c r="A112" s="3">
        <f t="shared" si="4"/>
        <v>103</v>
      </c>
      <c r="B112" s="25">
        <f>B111-D112-C112</f>
        <v>811237.5569477859</v>
      </c>
      <c r="C112" s="9"/>
      <c r="D112" s="2">
        <f t="shared" si="5"/>
        <v>2118.1593721550885</v>
      </c>
      <c r="E112" s="8">
        <f t="shared" si="6"/>
        <v>2372.2875059331614</v>
      </c>
      <c r="F112" s="8">
        <f t="shared" si="7"/>
        <v>4490.44687808825</v>
      </c>
    </row>
    <row r="113" spans="1:6" ht="16.5">
      <c r="A113" s="3">
        <f t="shared" si="4"/>
        <v>104</v>
      </c>
      <c r="B113" s="25">
        <f>B112-D113-C113</f>
        <v>809113.2196107954</v>
      </c>
      <c r="C113" s="9"/>
      <c r="D113" s="2">
        <f t="shared" si="5"/>
        <v>2124.3373369905407</v>
      </c>
      <c r="E113" s="8">
        <f t="shared" si="6"/>
        <v>2366.109541097709</v>
      </c>
      <c r="F113" s="8">
        <f t="shared" si="7"/>
        <v>4490.44687808825</v>
      </c>
    </row>
    <row r="114" spans="1:6" ht="16.5">
      <c r="A114" s="3">
        <f t="shared" si="4"/>
        <v>105</v>
      </c>
      <c r="B114" s="25">
        <f>B113-D114-C114</f>
        <v>806982.6862899053</v>
      </c>
      <c r="C114" s="9"/>
      <c r="D114" s="2">
        <f t="shared" si="5"/>
        <v>2130.5333208900965</v>
      </c>
      <c r="E114" s="8">
        <f t="shared" si="6"/>
        <v>2359.9135571981533</v>
      </c>
      <c r="F114" s="8">
        <f t="shared" si="7"/>
        <v>4490.44687808825</v>
      </c>
    </row>
    <row r="115" spans="1:6" ht="16.5">
      <c r="A115" s="3">
        <f t="shared" si="4"/>
        <v>106</v>
      </c>
      <c r="B115" s="25">
        <f>B114-D115-C115</f>
        <v>804845.938913496</v>
      </c>
      <c r="C115" s="9"/>
      <c r="D115" s="2">
        <f t="shared" si="5"/>
        <v>2136.747376409359</v>
      </c>
      <c r="E115" s="8">
        <f t="shared" si="6"/>
        <v>2353.699501678891</v>
      </c>
      <c r="F115" s="8">
        <f t="shared" si="7"/>
        <v>4490.44687808825</v>
      </c>
    </row>
    <row r="116" spans="1:6" ht="16.5">
      <c r="A116" s="3">
        <f t="shared" si="4"/>
        <v>107</v>
      </c>
      <c r="B116" s="25">
        <f>B115-D116-C116</f>
        <v>802702.9593572387</v>
      </c>
      <c r="C116" s="9"/>
      <c r="D116" s="2">
        <f t="shared" si="5"/>
        <v>2142.9795562572194</v>
      </c>
      <c r="E116" s="8">
        <f t="shared" si="6"/>
        <v>2347.4673218310304</v>
      </c>
      <c r="F116" s="8">
        <f t="shared" si="7"/>
        <v>4490.44687808825</v>
      </c>
    </row>
    <row r="117" spans="1:6" ht="16.5">
      <c r="A117" s="3">
        <f t="shared" si="4"/>
        <v>108</v>
      </c>
      <c r="B117" s="25">
        <f>B116-D117-C117</f>
        <v>800553.7294439424</v>
      </c>
      <c r="C117" s="9"/>
      <c r="D117" s="2">
        <f t="shared" si="5"/>
        <v>2149.229913296303</v>
      </c>
      <c r="E117" s="8">
        <f t="shared" si="6"/>
        <v>2341.216964791947</v>
      </c>
      <c r="F117" s="8">
        <f t="shared" si="7"/>
        <v>4490.44687808825</v>
      </c>
    </row>
    <row r="118" spans="1:6" ht="16.5">
      <c r="A118" s="3">
        <f t="shared" si="4"/>
        <v>109</v>
      </c>
      <c r="B118" s="25">
        <f>B117-D118-C118</f>
        <v>798398.230943399</v>
      </c>
      <c r="C118" s="9"/>
      <c r="D118" s="2">
        <f t="shared" si="5"/>
        <v>2155.498500543418</v>
      </c>
      <c r="E118" s="8">
        <f t="shared" si="6"/>
        <v>2334.948377544832</v>
      </c>
      <c r="F118" s="8">
        <f t="shared" si="7"/>
        <v>4490.44687808825</v>
      </c>
    </row>
    <row r="119" spans="1:6" ht="16.5">
      <c r="A119" s="3">
        <f t="shared" si="4"/>
        <v>110</v>
      </c>
      <c r="B119" s="25">
        <f>B118-D119-C119</f>
        <v>796236.445572229</v>
      </c>
      <c r="C119" s="9"/>
      <c r="D119" s="2">
        <f t="shared" si="5"/>
        <v>2161.7853711700022</v>
      </c>
      <c r="E119" s="8">
        <f t="shared" si="6"/>
        <v>2328.6615069182476</v>
      </c>
      <c r="F119" s="8">
        <f t="shared" si="7"/>
        <v>4490.44687808825</v>
      </c>
    </row>
    <row r="120" spans="1:6" ht="16.5">
      <c r="A120" s="3">
        <f t="shared" si="4"/>
        <v>111</v>
      </c>
      <c r="B120" s="25">
        <f>B119-D120-C120</f>
        <v>794068.3549937264</v>
      </c>
      <c r="C120" s="9"/>
      <c r="D120" s="2">
        <f t="shared" si="5"/>
        <v>2168.0905785025816</v>
      </c>
      <c r="E120" s="8">
        <f t="shared" si="6"/>
        <v>2322.3562995856682</v>
      </c>
      <c r="F120" s="8">
        <f t="shared" si="7"/>
        <v>4490.44687808825</v>
      </c>
    </row>
    <row r="121" spans="1:6" ht="16.5">
      <c r="A121" s="3">
        <f t="shared" si="4"/>
        <v>112</v>
      </c>
      <c r="B121" s="25">
        <f>B120-D121-C121</f>
        <v>791893.9408177031</v>
      </c>
      <c r="C121" s="9"/>
      <c r="D121" s="2">
        <f t="shared" si="5"/>
        <v>2174.4141760232146</v>
      </c>
      <c r="E121" s="8">
        <f t="shared" si="6"/>
        <v>2316.032702065035</v>
      </c>
      <c r="F121" s="8">
        <f t="shared" si="7"/>
        <v>4490.44687808825</v>
      </c>
    </row>
    <row r="122" spans="1:6" ht="16.5">
      <c r="A122" s="3">
        <f t="shared" si="4"/>
        <v>113</v>
      </c>
      <c r="B122" s="25">
        <f>B121-D122-C122</f>
        <v>789713.1846003332</v>
      </c>
      <c r="C122" s="9"/>
      <c r="D122" s="2">
        <f t="shared" si="5"/>
        <v>2180.756217369949</v>
      </c>
      <c r="E122" s="8">
        <f t="shared" si="6"/>
        <v>2309.690660718301</v>
      </c>
      <c r="F122" s="8">
        <f t="shared" si="7"/>
        <v>4490.44687808825</v>
      </c>
    </row>
    <row r="123" spans="1:6" ht="16.5">
      <c r="A123" s="3">
        <f t="shared" si="4"/>
        <v>114</v>
      </c>
      <c r="B123" s="25">
        <f>B122-D123-C123</f>
        <v>787526.067843996</v>
      </c>
      <c r="C123" s="9"/>
      <c r="D123" s="2">
        <f t="shared" si="5"/>
        <v>2187.116756337278</v>
      </c>
      <c r="E123" s="8">
        <f t="shared" si="6"/>
        <v>2303.330121750972</v>
      </c>
      <c r="F123" s="8">
        <f t="shared" si="7"/>
        <v>4490.44687808825</v>
      </c>
    </row>
    <row r="124" spans="1:6" ht="16.5">
      <c r="A124" s="3">
        <f t="shared" si="4"/>
        <v>115</v>
      </c>
      <c r="B124" s="25">
        <f>B123-D124-C124</f>
        <v>785332.5719971193</v>
      </c>
      <c r="C124" s="9"/>
      <c r="D124" s="2">
        <f t="shared" si="5"/>
        <v>2193.495846876595</v>
      </c>
      <c r="E124" s="8">
        <f t="shared" si="6"/>
        <v>2296.951031211655</v>
      </c>
      <c r="F124" s="8">
        <f t="shared" si="7"/>
        <v>4490.44687808825</v>
      </c>
    </row>
    <row r="125" spans="1:6" ht="16.5">
      <c r="A125" s="3">
        <f t="shared" si="4"/>
        <v>116</v>
      </c>
      <c r="B125" s="25">
        <f>B124-D125-C125</f>
        <v>783132.6784540227</v>
      </c>
      <c r="C125" s="9"/>
      <c r="D125" s="2">
        <f t="shared" si="5"/>
        <v>2199.8935430966517</v>
      </c>
      <c r="E125" s="8">
        <f t="shared" si="6"/>
        <v>2290.553334991598</v>
      </c>
      <c r="F125" s="8">
        <f t="shared" si="7"/>
        <v>4490.44687808825</v>
      </c>
    </row>
    <row r="126" spans="1:6" ht="16.5">
      <c r="A126" s="3">
        <f t="shared" si="4"/>
        <v>117</v>
      </c>
      <c r="B126" s="25">
        <f>B125-D126-C126</f>
        <v>780926.3685547587</v>
      </c>
      <c r="C126" s="9"/>
      <c r="D126" s="2">
        <f t="shared" si="5"/>
        <v>2206.3098992640166</v>
      </c>
      <c r="E126" s="8">
        <f t="shared" si="6"/>
        <v>2284.136978824233</v>
      </c>
      <c r="F126" s="8">
        <f t="shared" si="7"/>
        <v>4490.44687808825</v>
      </c>
    </row>
    <row r="127" spans="1:6" ht="16.5">
      <c r="A127" s="3">
        <f t="shared" si="4"/>
        <v>118</v>
      </c>
      <c r="B127" s="25">
        <f>B126-D127-C127</f>
        <v>778713.6235849552</v>
      </c>
      <c r="C127" s="9"/>
      <c r="D127" s="2">
        <f t="shared" si="5"/>
        <v>2212.7449698035366</v>
      </c>
      <c r="E127" s="8">
        <f t="shared" si="6"/>
        <v>2277.701908284713</v>
      </c>
      <c r="F127" s="8">
        <f t="shared" si="7"/>
        <v>4490.44687808825</v>
      </c>
    </row>
    <row r="128" spans="1:6" ht="16.5">
      <c r="A128" s="3">
        <f t="shared" si="4"/>
        <v>119</v>
      </c>
      <c r="B128" s="25">
        <f>B127-D128-C128</f>
        <v>776494.4247756564</v>
      </c>
      <c r="C128" s="9"/>
      <c r="D128" s="2">
        <f t="shared" si="5"/>
        <v>2219.1988092987967</v>
      </c>
      <c r="E128" s="8">
        <f t="shared" si="6"/>
        <v>2271.248068789453</v>
      </c>
      <c r="F128" s="8">
        <f t="shared" si="7"/>
        <v>4490.44687808825</v>
      </c>
    </row>
    <row r="129" spans="1:6" ht="16.5">
      <c r="A129" s="3">
        <f t="shared" si="4"/>
        <v>120</v>
      </c>
      <c r="B129" s="25">
        <f>B128-D129-C129</f>
        <v>774268.7533031638</v>
      </c>
      <c r="C129" s="9"/>
      <c r="D129" s="2">
        <f t="shared" si="5"/>
        <v>2225.671472492585</v>
      </c>
      <c r="E129" s="8">
        <f t="shared" si="6"/>
        <v>2264.775405595665</v>
      </c>
      <c r="F129" s="8">
        <f t="shared" si="7"/>
        <v>4490.44687808825</v>
      </c>
    </row>
    <row r="130" spans="1:6" ht="16.5">
      <c r="A130" s="3">
        <f t="shared" si="4"/>
        <v>121</v>
      </c>
      <c r="B130" s="25">
        <f>B129-D130-C130</f>
        <v>772036.5902888764</v>
      </c>
      <c r="C130" s="9"/>
      <c r="D130" s="2">
        <f t="shared" si="5"/>
        <v>2232.163014287355</v>
      </c>
      <c r="E130" s="8">
        <f t="shared" si="6"/>
        <v>2258.283863800895</v>
      </c>
      <c r="F130" s="8">
        <f t="shared" si="7"/>
        <v>4490.44687808825</v>
      </c>
    </row>
    <row r="131" spans="1:6" ht="16.5">
      <c r="A131" s="3">
        <f t="shared" si="4"/>
        <v>122</v>
      </c>
      <c r="B131" s="25">
        <f>B130-D131-C131</f>
        <v>769797.9167991307</v>
      </c>
      <c r="C131" s="9"/>
      <c r="D131" s="2">
        <f t="shared" si="5"/>
        <v>2238.673489745693</v>
      </c>
      <c r="E131" s="8">
        <f t="shared" si="6"/>
        <v>2251.7733883425567</v>
      </c>
      <c r="F131" s="8">
        <f t="shared" si="7"/>
        <v>4490.44687808825</v>
      </c>
    </row>
    <row r="132" spans="1:6" ht="16.5">
      <c r="A132" s="3">
        <f t="shared" si="4"/>
        <v>123</v>
      </c>
      <c r="B132" s="25">
        <f>B131-D132-C132</f>
        <v>767552.71384504</v>
      </c>
      <c r="C132" s="9"/>
      <c r="D132" s="2">
        <f t="shared" si="5"/>
        <v>2245.2029540907847</v>
      </c>
      <c r="E132" s="8">
        <f t="shared" si="6"/>
        <v>2245.243923997465</v>
      </c>
      <c r="F132" s="8">
        <f t="shared" si="7"/>
        <v>4490.44687808825</v>
      </c>
    </row>
    <row r="133" spans="1:6" ht="16.5">
      <c r="A133" s="3">
        <f t="shared" si="4"/>
        <v>124</v>
      </c>
      <c r="B133" s="25">
        <f>B132-D133-C133</f>
        <v>765300.9623823331</v>
      </c>
      <c r="C133" s="9"/>
      <c r="D133" s="2">
        <f t="shared" si="5"/>
        <v>2251.751462706883</v>
      </c>
      <c r="E133" s="8">
        <f t="shared" si="6"/>
        <v>2238.6954153813667</v>
      </c>
      <c r="F133" s="8">
        <f t="shared" si="7"/>
        <v>4490.44687808825</v>
      </c>
    </row>
    <row r="134" spans="1:6" ht="16.5">
      <c r="A134" s="3">
        <f t="shared" si="4"/>
        <v>125</v>
      </c>
      <c r="B134" s="25">
        <f>B133-D134-C134</f>
        <v>763042.6433111933</v>
      </c>
      <c r="C134" s="9"/>
      <c r="D134" s="2">
        <f t="shared" si="5"/>
        <v>2258.319071139778</v>
      </c>
      <c r="E134" s="8">
        <f t="shared" si="6"/>
        <v>2232.127806948472</v>
      </c>
      <c r="F134" s="8">
        <f t="shared" si="7"/>
        <v>4490.44687808825</v>
      </c>
    </row>
    <row r="135" spans="1:6" ht="16.5">
      <c r="A135" s="3">
        <f t="shared" si="4"/>
        <v>126</v>
      </c>
      <c r="B135" s="25">
        <f>B134-D135-C135</f>
        <v>760777.737476096</v>
      </c>
      <c r="C135" s="9"/>
      <c r="D135" s="2">
        <f t="shared" si="5"/>
        <v>2264.905835097269</v>
      </c>
      <c r="E135" s="8">
        <f t="shared" si="6"/>
        <v>2225.5410429909807</v>
      </c>
      <c r="F135" s="8">
        <f t="shared" si="7"/>
        <v>4490.44687808825</v>
      </c>
    </row>
    <row r="136" spans="1:6" ht="16.5">
      <c r="A136" s="3">
        <f t="shared" si="4"/>
        <v>127</v>
      </c>
      <c r="B136" s="25">
        <f>B135-D136-C136</f>
        <v>758506.2256656464</v>
      </c>
      <c r="C136" s="9"/>
      <c r="D136" s="2">
        <f t="shared" si="5"/>
        <v>2271.5118104496364</v>
      </c>
      <c r="E136" s="8">
        <f t="shared" si="6"/>
        <v>2218.9350676386134</v>
      </c>
      <c r="F136" s="8">
        <f t="shared" si="7"/>
        <v>4490.44687808825</v>
      </c>
    </row>
    <row r="137" spans="1:6" ht="16.5">
      <c r="A137" s="3">
        <f t="shared" si="4"/>
        <v>128</v>
      </c>
      <c r="B137" s="25">
        <f>B136-D137-C137</f>
        <v>756228.0886124163</v>
      </c>
      <c r="C137" s="9"/>
      <c r="D137" s="2">
        <f t="shared" si="5"/>
        <v>2278.1370532301144</v>
      </c>
      <c r="E137" s="8">
        <f t="shared" si="6"/>
        <v>2212.3098248581355</v>
      </c>
      <c r="F137" s="8">
        <f t="shared" si="7"/>
        <v>4490.44687808825</v>
      </c>
    </row>
    <row r="138" spans="1:6" ht="16.5">
      <c r="A138" s="3">
        <f aca="true" t="shared" si="8" ref="A138:A201">A137+1</f>
        <v>129</v>
      </c>
      <c r="B138" s="25">
        <f>B137-D138-C138</f>
        <v>753943.3069927809</v>
      </c>
      <c r="C138" s="9"/>
      <c r="D138" s="2">
        <f aca="true" t="shared" si="9" ref="D138:D201">F138-E138</f>
        <v>2284.7816196353688</v>
      </c>
      <c r="E138" s="8">
        <f aca="true" t="shared" si="10" ref="E138:E201">B137*$B$2/12</f>
        <v>2205.665258452881</v>
      </c>
      <c r="F138" s="8">
        <f aca="true" t="shared" si="11" ref="F138:F201">IF(A138&lt;=$B$3,B137*($B$2/12),-PMT($B$2/12,$B$4*12,$B$1))</f>
        <v>4490.44687808825</v>
      </c>
    </row>
    <row r="139" spans="1:6" ht="16.5">
      <c r="A139" s="3">
        <f t="shared" si="8"/>
        <v>130</v>
      </c>
      <c r="B139" s="25">
        <f>B138-D139-C139</f>
        <v>751651.8614267549</v>
      </c>
      <c r="C139" s="9"/>
      <c r="D139" s="2">
        <f t="shared" si="9"/>
        <v>2291.4455660259723</v>
      </c>
      <c r="E139" s="8">
        <f t="shared" si="10"/>
        <v>2199.0013120622775</v>
      </c>
      <c r="F139" s="8">
        <f t="shared" si="11"/>
        <v>4490.44687808825</v>
      </c>
    </row>
    <row r="140" spans="1:6" ht="16.5">
      <c r="A140" s="3">
        <f t="shared" si="8"/>
        <v>131</v>
      </c>
      <c r="B140" s="25">
        <f>B139-D140-C140</f>
        <v>749353.7324778279</v>
      </c>
      <c r="C140" s="9"/>
      <c r="D140" s="2">
        <f t="shared" si="9"/>
        <v>2298.1289489268815</v>
      </c>
      <c r="E140" s="8">
        <f t="shared" si="10"/>
        <v>2192.3179291613683</v>
      </c>
      <c r="F140" s="8">
        <f t="shared" si="11"/>
        <v>4490.44687808825</v>
      </c>
    </row>
    <row r="141" spans="1:6" ht="16.5">
      <c r="A141" s="3">
        <f t="shared" si="8"/>
        <v>132</v>
      </c>
      <c r="B141" s="25">
        <f>B140-D141-C141</f>
        <v>747048.9006528</v>
      </c>
      <c r="C141" s="9"/>
      <c r="D141" s="2">
        <f t="shared" si="9"/>
        <v>2304.831825027918</v>
      </c>
      <c r="E141" s="8">
        <f t="shared" si="10"/>
        <v>2185.615053060332</v>
      </c>
      <c r="F141" s="8">
        <f t="shared" si="11"/>
        <v>4490.44687808825</v>
      </c>
    </row>
    <row r="142" spans="1:6" ht="16.5">
      <c r="A142" s="3">
        <f t="shared" si="8"/>
        <v>133</v>
      </c>
      <c r="B142" s="25">
        <f>B141-D142-C142</f>
        <v>744737.3464016158</v>
      </c>
      <c r="C142" s="9"/>
      <c r="D142" s="2">
        <f t="shared" si="9"/>
        <v>2311.5542511842496</v>
      </c>
      <c r="E142" s="8">
        <f t="shared" si="10"/>
        <v>2178.8926269040003</v>
      </c>
      <c r="F142" s="8">
        <f t="shared" si="11"/>
        <v>4490.44687808825</v>
      </c>
    </row>
    <row r="143" spans="1:6" ht="16.5">
      <c r="A143" s="3">
        <f t="shared" si="8"/>
        <v>134</v>
      </c>
      <c r="B143" s="25">
        <f>B142-D143-C143</f>
        <v>742419.0501171988</v>
      </c>
      <c r="C143" s="9"/>
      <c r="D143" s="2">
        <f t="shared" si="9"/>
        <v>2318.29628441687</v>
      </c>
      <c r="E143" s="8">
        <f t="shared" si="10"/>
        <v>2172.1505936713797</v>
      </c>
      <c r="F143" s="8">
        <f t="shared" si="11"/>
        <v>4490.44687808825</v>
      </c>
    </row>
    <row r="144" spans="1:6" ht="16.5">
      <c r="A144" s="3">
        <f t="shared" si="8"/>
        <v>135</v>
      </c>
      <c r="B144" s="25">
        <f>B143-D144-C144</f>
        <v>740093.9921352857</v>
      </c>
      <c r="C144" s="9"/>
      <c r="D144" s="2">
        <f t="shared" si="9"/>
        <v>2325.057981913086</v>
      </c>
      <c r="E144" s="8">
        <f t="shared" si="10"/>
        <v>2165.3888961751636</v>
      </c>
      <c r="F144" s="8">
        <f t="shared" si="11"/>
        <v>4490.44687808825</v>
      </c>
    </row>
    <row r="145" spans="1:6" ht="16.5">
      <c r="A145" s="3">
        <f t="shared" si="8"/>
        <v>136</v>
      </c>
      <c r="B145" s="25">
        <f>B144-D145-C145</f>
        <v>737762.1527342588</v>
      </c>
      <c r="C145" s="9"/>
      <c r="D145" s="2">
        <f t="shared" si="9"/>
        <v>2331.8394010269994</v>
      </c>
      <c r="E145" s="8">
        <f t="shared" si="10"/>
        <v>2158.6074770612504</v>
      </c>
      <c r="F145" s="8">
        <f t="shared" si="11"/>
        <v>4490.44687808825</v>
      </c>
    </row>
    <row r="146" spans="1:6" ht="16.5">
      <c r="A146" s="3">
        <f t="shared" si="8"/>
        <v>137</v>
      </c>
      <c r="B146" s="25">
        <f>B145-D146-C146</f>
        <v>735423.5121349788</v>
      </c>
      <c r="C146" s="9"/>
      <c r="D146" s="2">
        <f t="shared" si="9"/>
        <v>2338.640599279995</v>
      </c>
      <c r="E146" s="8">
        <f t="shared" si="10"/>
        <v>2151.806278808255</v>
      </c>
      <c r="F146" s="8">
        <f t="shared" si="11"/>
        <v>4490.44687808825</v>
      </c>
    </row>
    <row r="147" spans="1:6" ht="16.5">
      <c r="A147" s="3">
        <f t="shared" si="8"/>
        <v>138</v>
      </c>
      <c r="B147" s="25">
        <f>B146-D147-C147</f>
        <v>733078.0505006176</v>
      </c>
      <c r="C147" s="9"/>
      <c r="D147" s="2">
        <f t="shared" si="9"/>
        <v>2345.4616343612283</v>
      </c>
      <c r="E147" s="8">
        <f t="shared" si="10"/>
        <v>2144.9852437270215</v>
      </c>
      <c r="F147" s="8">
        <f t="shared" si="11"/>
        <v>4490.44687808825</v>
      </c>
    </row>
    <row r="148" spans="1:6" ht="16.5">
      <c r="A148" s="3">
        <f t="shared" si="8"/>
        <v>139</v>
      </c>
      <c r="B148" s="25">
        <f>B147-D148-C148</f>
        <v>730725.7479364895</v>
      </c>
      <c r="C148" s="9"/>
      <c r="D148" s="2">
        <f t="shared" si="9"/>
        <v>2352.302564128115</v>
      </c>
      <c r="E148" s="8">
        <f t="shared" si="10"/>
        <v>2138.1443139601347</v>
      </c>
      <c r="F148" s="8">
        <f t="shared" si="11"/>
        <v>4490.44687808825</v>
      </c>
    </row>
    <row r="149" spans="1:6" ht="16.5">
      <c r="A149" s="3">
        <f t="shared" si="8"/>
        <v>140</v>
      </c>
      <c r="B149" s="25">
        <f>B148-D149-C149</f>
        <v>728366.5844898827</v>
      </c>
      <c r="C149" s="9"/>
      <c r="D149" s="2">
        <f t="shared" si="9"/>
        <v>2359.1634466068217</v>
      </c>
      <c r="E149" s="8">
        <f t="shared" si="10"/>
        <v>2131.283431481428</v>
      </c>
      <c r="F149" s="8">
        <f t="shared" si="11"/>
        <v>4490.44687808825</v>
      </c>
    </row>
    <row r="150" spans="1:6" ht="16.5">
      <c r="A150" s="3">
        <f t="shared" si="8"/>
        <v>141</v>
      </c>
      <c r="B150" s="25">
        <f>B149-D150-C150</f>
        <v>726000.5401498899</v>
      </c>
      <c r="C150" s="9"/>
      <c r="D150" s="2">
        <f t="shared" si="9"/>
        <v>2366.0443399927585</v>
      </c>
      <c r="E150" s="8">
        <f t="shared" si="10"/>
        <v>2124.4025380954913</v>
      </c>
      <c r="F150" s="8">
        <f t="shared" si="11"/>
        <v>4490.44687808825</v>
      </c>
    </row>
    <row r="151" spans="1:6" ht="16.5">
      <c r="A151" s="3">
        <f t="shared" si="8"/>
        <v>142</v>
      </c>
      <c r="B151" s="25">
        <f>B150-D151-C151</f>
        <v>723627.5948472389</v>
      </c>
      <c r="C151" s="9"/>
      <c r="D151" s="2">
        <f t="shared" si="9"/>
        <v>2372.9453026510705</v>
      </c>
      <c r="E151" s="8">
        <f t="shared" si="10"/>
        <v>2117.5015754371793</v>
      </c>
      <c r="F151" s="8">
        <f t="shared" si="11"/>
        <v>4490.44687808825</v>
      </c>
    </row>
    <row r="152" spans="1:6" ht="16.5">
      <c r="A152" s="3">
        <f t="shared" si="8"/>
        <v>143</v>
      </c>
      <c r="B152" s="25">
        <f>B151-D152-C152</f>
        <v>721247.7284541217</v>
      </c>
      <c r="C152" s="9"/>
      <c r="D152" s="2">
        <f t="shared" si="9"/>
        <v>2379.8663931171363</v>
      </c>
      <c r="E152" s="8">
        <f t="shared" si="10"/>
        <v>2110.5804849711135</v>
      </c>
      <c r="F152" s="8">
        <f t="shared" si="11"/>
        <v>4490.44687808825</v>
      </c>
    </row>
    <row r="153" spans="1:6" ht="16.5">
      <c r="A153" s="3">
        <f t="shared" si="8"/>
        <v>144</v>
      </c>
      <c r="B153" s="25">
        <f>B152-D153-C153</f>
        <v>718860.9207840246</v>
      </c>
      <c r="C153" s="9"/>
      <c r="D153" s="2">
        <f t="shared" si="9"/>
        <v>2386.807670097061</v>
      </c>
      <c r="E153" s="8">
        <f t="shared" si="10"/>
        <v>2103.639207991189</v>
      </c>
      <c r="F153" s="8">
        <f t="shared" si="11"/>
        <v>4490.44687808825</v>
      </c>
    </row>
    <row r="154" spans="1:6" ht="16.5">
      <c r="A154" s="3">
        <f t="shared" si="8"/>
        <v>145</v>
      </c>
      <c r="B154" s="25">
        <f>B153-D154-C154</f>
        <v>716467.1515915565</v>
      </c>
      <c r="C154" s="9"/>
      <c r="D154" s="2">
        <f t="shared" si="9"/>
        <v>2393.769192468178</v>
      </c>
      <c r="E154" s="8">
        <f t="shared" si="10"/>
        <v>2096.6776856200718</v>
      </c>
      <c r="F154" s="8">
        <f t="shared" si="11"/>
        <v>4490.44687808825</v>
      </c>
    </row>
    <row r="155" spans="1:6" ht="16.5">
      <c r="A155" s="3">
        <f t="shared" si="8"/>
        <v>146</v>
      </c>
      <c r="B155" s="25">
        <f>B154-D155-C155</f>
        <v>714066.4005722769</v>
      </c>
      <c r="C155" s="9"/>
      <c r="D155" s="2">
        <f t="shared" si="9"/>
        <v>2400.751019279543</v>
      </c>
      <c r="E155" s="8">
        <f t="shared" si="10"/>
        <v>2089.695858808707</v>
      </c>
      <c r="F155" s="8">
        <f t="shared" si="11"/>
        <v>4490.44687808825</v>
      </c>
    </row>
    <row r="156" spans="1:6" ht="16.5">
      <c r="A156" s="3">
        <f t="shared" si="8"/>
        <v>147</v>
      </c>
      <c r="B156" s="25">
        <f>B155-D156-C156</f>
        <v>711658.6473625244</v>
      </c>
      <c r="C156" s="9"/>
      <c r="D156" s="2">
        <f t="shared" si="9"/>
        <v>2407.753209752442</v>
      </c>
      <c r="E156" s="8">
        <f t="shared" si="10"/>
        <v>2082.6936683358076</v>
      </c>
      <c r="F156" s="8">
        <f t="shared" si="11"/>
        <v>4490.44687808825</v>
      </c>
    </row>
    <row r="157" spans="1:6" ht="16.5">
      <c r="A157" s="3">
        <f t="shared" si="8"/>
        <v>148</v>
      </c>
      <c r="B157" s="25">
        <f>B156-D157-C157</f>
        <v>709243.8715392435</v>
      </c>
      <c r="C157" s="9"/>
      <c r="D157" s="2">
        <f t="shared" si="9"/>
        <v>2414.775823280887</v>
      </c>
      <c r="E157" s="8">
        <f t="shared" si="10"/>
        <v>2075.671054807363</v>
      </c>
      <c r="F157" s="8">
        <f t="shared" si="11"/>
        <v>4490.44687808825</v>
      </c>
    </row>
    <row r="158" spans="1:6" ht="16.5">
      <c r="A158" s="3">
        <f t="shared" si="8"/>
        <v>149</v>
      </c>
      <c r="B158" s="25">
        <f>B157-D158-C158</f>
        <v>706822.0526198114</v>
      </c>
      <c r="C158" s="9"/>
      <c r="D158" s="2">
        <f t="shared" si="9"/>
        <v>2421.8189194321226</v>
      </c>
      <c r="E158" s="8">
        <f t="shared" si="10"/>
        <v>2068.6279586561272</v>
      </c>
      <c r="F158" s="8">
        <f t="shared" si="11"/>
        <v>4490.44687808825</v>
      </c>
    </row>
    <row r="159" spans="1:6" ht="16.5">
      <c r="A159" s="3">
        <f t="shared" si="8"/>
        <v>150</v>
      </c>
      <c r="B159" s="25">
        <f>B158-D159-C159</f>
        <v>704393.1700618642</v>
      </c>
      <c r="C159" s="9"/>
      <c r="D159" s="2">
        <f t="shared" si="9"/>
        <v>2428.882557947133</v>
      </c>
      <c r="E159" s="8">
        <f t="shared" si="10"/>
        <v>2061.5643201411167</v>
      </c>
      <c r="F159" s="8">
        <f t="shared" si="11"/>
        <v>4490.44687808825</v>
      </c>
    </row>
    <row r="160" spans="1:6" ht="16.5">
      <c r="A160" s="3">
        <f t="shared" si="8"/>
        <v>151</v>
      </c>
      <c r="B160" s="25">
        <f>B159-D160-C160</f>
        <v>701957.203263123</v>
      </c>
      <c r="C160" s="9"/>
      <c r="D160" s="2">
        <f t="shared" si="9"/>
        <v>2435.966798741146</v>
      </c>
      <c r="E160" s="8">
        <f t="shared" si="10"/>
        <v>2054.480079347104</v>
      </c>
      <c r="F160" s="8">
        <f t="shared" si="11"/>
        <v>4490.44687808825</v>
      </c>
    </row>
    <row r="161" spans="1:6" ht="16.5">
      <c r="A161" s="3">
        <f t="shared" si="8"/>
        <v>152</v>
      </c>
      <c r="B161" s="25">
        <f>B160-D161-C161</f>
        <v>699514.1315612189</v>
      </c>
      <c r="C161" s="9"/>
      <c r="D161" s="2">
        <f t="shared" si="9"/>
        <v>2443.0717019041404</v>
      </c>
      <c r="E161" s="8">
        <f t="shared" si="10"/>
        <v>2047.3751761841093</v>
      </c>
      <c r="F161" s="8">
        <f t="shared" si="11"/>
        <v>4490.44687808825</v>
      </c>
    </row>
    <row r="162" spans="1:6" ht="16.5">
      <c r="A162" s="3">
        <f t="shared" si="8"/>
        <v>153</v>
      </c>
      <c r="B162" s="25">
        <f>B161-D162-C162</f>
        <v>697063.9342335175</v>
      </c>
      <c r="C162" s="9"/>
      <c r="D162" s="2">
        <f t="shared" si="9"/>
        <v>2450.1973277013612</v>
      </c>
      <c r="E162" s="8">
        <f t="shared" si="10"/>
        <v>2040.2495503868886</v>
      </c>
      <c r="F162" s="8">
        <f t="shared" si="11"/>
        <v>4490.44687808825</v>
      </c>
    </row>
    <row r="163" spans="1:6" ht="16.5">
      <c r="A163" s="3">
        <f t="shared" si="8"/>
        <v>154</v>
      </c>
      <c r="B163" s="25">
        <f>B162-D163-C163</f>
        <v>694606.5904969437</v>
      </c>
      <c r="C163" s="9"/>
      <c r="D163" s="2">
        <f t="shared" si="9"/>
        <v>2457.3437365738237</v>
      </c>
      <c r="E163" s="8">
        <f t="shared" si="10"/>
        <v>2033.1031415144262</v>
      </c>
      <c r="F163" s="8">
        <f t="shared" si="11"/>
        <v>4490.44687808825</v>
      </c>
    </row>
    <row r="164" spans="1:6" ht="16.5">
      <c r="A164" s="3">
        <f t="shared" si="8"/>
        <v>155</v>
      </c>
      <c r="B164" s="25">
        <f>B163-D164-C164</f>
        <v>692142.0795078048</v>
      </c>
      <c r="C164" s="9"/>
      <c r="D164" s="2">
        <f t="shared" si="9"/>
        <v>2464.51098913883</v>
      </c>
      <c r="E164" s="8">
        <f t="shared" si="10"/>
        <v>2025.9358889494195</v>
      </c>
      <c r="F164" s="8">
        <f t="shared" si="11"/>
        <v>4490.44687808825</v>
      </c>
    </row>
    <row r="165" spans="1:6" ht="16.5">
      <c r="A165" s="3">
        <f t="shared" si="8"/>
        <v>156</v>
      </c>
      <c r="B165" s="25">
        <f>B164-D165-C165</f>
        <v>689670.3803616143</v>
      </c>
      <c r="C165" s="9"/>
      <c r="D165" s="2">
        <f t="shared" si="9"/>
        <v>2471.6991461904854</v>
      </c>
      <c r="E165" s="8">
        <f t="shared" si="10"/>
        <v>2018.7477318977642</v>
      </c>
      <c r="F165" s="8">
        <f t="shared" si="11"/>
        <v>4490.44687808825</v>
      </c>
    </row>
    <row r="166" spans="1:6" ht="16.5">
      <c r="A166" s="3">
        <f t="shared" si="8"/>
        <v>157</v>
      </c>
      <c r="B166" s="25">
        <f>B165-D166-C166</f>
        <v>687191.472092914</v>
      </c>
      <c r="C166" s="9"/>
      <c r="D166" s="2">
        <f t="shared" si="9"/>
        <v>2478.9082687002083</v>
      </c>
      <c r="E166" s="8">
        <f t="shared" si="10"/>
        <v>2011.5386093880418</v>
      </c>
      <c r="F166" s="8">
        <f t="shared" si="11"/>
        <v>4490.44687808825</v>
      </c>
    </row>
    <row r="167" spans="1:6" ht="16.5">
      <c r="A167" s="3">
        <f t="shared" si="8"/>
        <v>158</v>
      </c>
      <c r="B167" s="25">
        <f>B166-D167-C167</f>
        <v>684705.3336750967</v>
      </c>
      <c r="C167" s="9"/>
      <c r="D167" s="2">
        <f t="shared" si="9"/>
        <v>2486.1384178172502</v>
      </c>
      <c r="E167" s="8">
        <f t="shared" si="10"/>
        <v>2004.3084602709996</v>
      </c>
      <c r="F167" s="8">
        <f t="shared" si="11"/>
        <v>4490.44687808825</v>
      </c>
    </row>
    <row r="168" spans="1:6" ht="16.5">
      <c r="A168" s="3">
        <f t="shared" si="8"/>
        <v>159</v>
      </c>
      <c r="B168" s="25">
        <f>B167-D168-C168</f>
        <v>682211.9440202275</v>
      </c>
      <c r="C168" s="9"/>
      <c r="D168" s="2">
        <f t="shared" si="9"/>
        <v>2493.3896548692173</v>
      </c>
      <c r="E168" s="8">
        <f t="shared" si="10"/>
        <v>1997.0572232190325</v>
      </c>
      <c r="F168" s="8">
        <f t="shared" si="11"/>
        <v>4490.44687808825</v>
      </c>
    </row>
    <row r="169" spans="1:6" ht="16.5">
      <c r="A169" s="3">
        <f t="shared" si="8"/>
        <v>160</v>
      </c>
      <c r="B169" s="25">
        <f>B168-D169-C169</f>
        <v>679711.2819788649</v>
      </c>
      <c r="C169" s="9"/>
      <c r="D169" s="2">
        <f t="shared" si="9"/>
        <v>2500.662041362586</v>
      </c>
      <c r="E169" s="8">
        <f t="shared" si="10"/>
        <v>1989.7848367256638</v>
      </c>
      <c r="F169" s="8">
        <f t="shared" si="11"/>
        <v>4490.44687808825</v>
      </c>
    </row>
    <row r="170" spans="1:6" ht="16.5">
      <c r="A170" s="3">
        <f t="shared" si="8"/>
        <v>161</v>
      </c>
      <c r="B170" s="25">
        <f>B169-D170-C170</f>
        <v>677203.3263398818</v>
      </c>
      <c r="C170" s="9"/>
      <c r="D170" s="2">
        <f t="shared" si="9"/>
        <v>2507.955638983227</v>
      </c>
      <c r="E170" s="8">
        <f t="shared" si="10"/>
        <v>1982.491239105023</v>
      </c>
      <c r="F170" s="8">
        <f t="shared" si="11"/>
        <v>4490.44687808825</v>
      </c>
    </row>
    <row r="171" spans="1:6" ht="16.5">
      <c r="A171" s="3">
        <f t="shared" si="8"/>
        <v>162</v>
      </c>
      <c r="B171" s="25">
        <f>B170-D171-C171</f>
        <v>674688.0558302848</v>
      </c>
      <c r="C171" s="9"/>
      <c r="D171" s="2">
        <f t="shared" si="9"/>
        <v>2515.2705095969277</v>
      </c>
      <c r="E171" s="8">
        <f t="shared" si="10"/>
        <v>1975.176368491322</v>
      </c>
      <c r="F171" s="8">
        <f t="shared" si="11"/>
        <v>4490.44687808825</v>
      </c>
    </row>
    <row r="172" spans="1:6" ht="16.5">
      <c r="A172" s="3">
        <f t="shared" si="8"/>
        <v>163</v>
      </c>
      <c r="B172" s="25">
        <f>B171-D172-C172</f>
        <v>672165.4491150349</v>
      </c>
      <c r="C172" s="9"/>
      <c r="D172" s="2">
        <f t="shared" si="9"/>
        <v>2522.606715249919</v>
      </c>
      <c r="E172" s="8">
        <f t="shared" si="10"/>
        <v>1967.840162838331</v>
      </c>
      <c r="F172" s="8">
        <f t="shared" si="11"/>
        <v>4490.44687808825</v>
      </c>
    </row>
    <row r="173" spans="1:6" ht="16.5">
      <c r="A173" s="3">
        <f t="shared" si="8"/>
        <v>164</v>
      </c>
      <c r="B173" s="25">
        <f>B172-D173-C173</f>
        <v>669635.4847968655</v>
      </c>
      <c r="C173" s="9"/>
      <c r="D173" s="2">
        <f t="shared" si="9"/>
        <v>2529.964318169398</v>
      </c>
      <c r="E173" s="8">
        <f t="shared" si="10"/>
        <v>1960.4825599188518</v>
      </c>
      <c r="F173" s="8">
        <f t="shared" si="11"/>
        <v>4490.44687808825</v>
      </c>
    </row>
    <row r="174" spans="1:6" ht="16.5">
      <c r="A174" s="3">
        <f t="shared" si="8"/>
        <v>165</v>
      </c>
      <c r="B174" s="25">
        <f>B173-D174-C174</f>
        <v>667098.1414161015</v>
      </c>
      <c r="C174" s="9"/>
      <c r="D174" s="2">
        <f t="shared" si="9"/>
        <v>2537.3433807640586</v>
      </c>
      <c r="E174" s="8">
        <f t="shared" si="10"/>
        <v>1953.1034973241913</v>
      </c>
      <c r="F174" s="8">
        <f t="shared" si="11"/>
        <v>4490.44687808825</v>
      </c>
    </row>
    <row r="175" spans="1:6" ht="16.5">
      <c r="A175" s="3">
        <f t="shared" si="8"/>
        <v>166</v>
      </c>
      <c r="B175" s="25">
        <f>B174-D175-C175</f>
        <v>664553.3974504769</v>
      </c>
      <c r="C175" s="9"/>
      <c r="D175" s="2">
        <f t="shared" si="9"/>
        <v>2544.7439656246206</v>
      </c>
      <c r="E175" s="8">
        <f t="shared" si="10"/>
        <v>1945.7029124636294</v>
      </c>
      <c r="F175" s="8">
        <f t="shared" si="11"/>
        <v>4490.44687808825</v>
      </c>
    </row>
    <row r="176" spans="1:6" ht="16.5">
      <c r="A176" s="3">
        <f t="shared" si="8"/>
        <v>167</v>
      </c>
      <c r="B176" s="25">
        <f>B175-D176-C176</f>
        <v>662001.2313149525</v>
      </c>
      <c r="C176" s="9"/>
      <c r="D176" s="2">
        <f t="shared" si="9"/>
        <v>2552.1661355243587</v>
      </c>
      <c r="E176" s="8">
        <f t="shared" si="10"/>
        <v>1938.2807425638912</v>
      </c>
      <c r="F176" s="8">
        <f t="shared" si="11"/>
        <v>4490.44687808825</v>
      </c>
    </row>
    <row r="177" spans="1:6" ht="16.5">
      <c r="A177" s="3">
        <f t="shared" si="8"/>
        <v>168</v>
      </c>
      <c r="B177" s="25">
        <f>B176-D177-C177</f>
        <v>659441.6213615328</v>
      </c>
      <c r="C177" s="9"/>
      <c r="D177" s="2">
        <f t="shared" si="9"/>
        <v>2559.6099534196383</v>
      </c>
      <c r="E177" s="8">
        <f t="shared" si="10"/>
        <v>1930.8369246686116</v>
      </c>
      <c r="F177" s="8">
        <f t="shared" si="11"/>
        <v>4490.44687808825</v>
      </c>
    </row>
    <row r="178" spans="1:6" ht="16.5">
      <c r="A178" s="3">
        <f t="shared" si="8"/>
        <v>169</v>
      </c>
      <c r="B178" s="25">
        <f>B177-D178-C178</f>
        <v>656874.5458790824</v>
      </c>
      <c r="C178" s="9"/>
      <c r="D178" s="2">
        <f t="shared" si="9"/>
        <v>2567.0754824504456</v>
      </c>
      <c r="E178" s="8">
        <f t="shared" si="10"/>
        <v>1923.3713956378042</v>
      </c>
      <c r="F178" s="8">
        <f t="shared" si="11"/>
        <v>4490.44687808825</v>
      </c>
    </row>
    <row r="179" spans="1:6" ht="16.5">
      <c r="A179" s="3">
        <f t="shared" si="8"/>
        <v>170</v>
      </c>
      <c r="B179" s="25">
        <f>B178-D179-C179</f>
        <v>654299.9830931415</v>
      </c>
      <c r="C179" s="9"/>
      <c r="D179" s="2">
        <f t="shared" si="9"/>
        <v>2574.562785940926</v>
      </c>
      <c r="E179" s="8">
        <f t="shared" si="10"/>
        <v>1915.8840921473238</v>
      </c>
      <c r="F179" s="8">
        <f t="shared" si="11"/>
        <v>4490.44687808825</v>
      </c>
    </row>
    <row r="180" spans="1:6" ht="16.5">
      <c r="A180" s="3">
        <f t="shared" si="8"/>
        <v>171</v>
      </c>
      <c r="B180" s="25">
        <f>B179-D180-C180</f>
        <v>651717.9111657415</v>
      </c>
      <c r="C180" s="9"/>
      <c r="D180" s="2">
        <f t="shared" si="9"/>
        <v>2582.0719273999202</v>
      </c>
      <c r="E180" s="8">
        <f t="shared" si="10"/>
        <v>1908.3749506883296</v>
      </c>
      <c r="F180" s="8">
        <f t="shared" si="11"/>
        <v>4490.44687808825</v>
      </c>
    </row>
    <row r="181" spans="1:6" ht="16.5">
      <c r="A181" s="3">
        <f t="shared" si="8"/>
        <v>172</v>
      </c>
      <c r="B181" s="25">
        <f>B180-D181-C181</f>
        <v>649128.30819522</v>
      </c>
      <c r="C181" s="9"/>
      <c r="D181" s="2">
        <f t="shared" si="9"/>
        <v>2589.6029705215033</v>
      </c>
      <c r="E181" s="8">
        <f t="shared" si="10"/>
        <v>1900.8439075667463</v>
      </c>
      <c r="F181" s="8">
        <f t="shared" si="11"/>
        <v>4490.44687808825</v>
      </c>
    </row>
    <row r="182" spans="1:6" ht="16.5">
      <c r="A182" s="3">
        <f t="shared" si="8"/>
        <v>173</v>
      </c>
      <c r="B182" s="25">
        <f>B181-D182-C182</f>
        <v>646531.1522160345</v>
      </c>
      <c r="C182" s="9"/>
      <c r="D182" s="2">
        <f t="shared" si="9"/>
        <v>2597.155979185525</v>
      </c>
      <c r="E182" s="8">
        <f t="shared" si="10"/>
        <v>1893.2908989027248</v>
      </c>
      <c r="F182" s="8">
        <f t="shared" si="11"/>
        <v>4490.44687808825</v>
      </c>
    </row>
    <row r="183" spans="1:6" ht="16.5">
      <c r="A183" s="3">
        <f t="shared" si="8"/>
        <v>174</v>
      </c>
      <c r="B183" s="25">
        <f>B182-D183-C183</f>
        <v>643926.4211985763</v>
      </c>
      <c r="C183" s="9"/>
      <c r="D183" s="2">
        <f t="shared" si="9"/>
        <v>2604.731017458149</v>
      </c>
      <c r="E183" s="8">
        <f t="shared" si="10"/>
        <v>1885.7158606301007</v>
      </c>
      <c r="F183" s="8">
        <f t="shared" si="11"/>
        <v>4490.44687808825</v>
      </c>
    </row>
    <row r="184" spans="1:6" ht="16.5">
      <c r="A184" s="3">
        <f t="shared" si="8"/>
        <v>175</v>
      </c>
      <c r="B184" s="25">
        <f>B183-D184-C184</f>
        <v>641314.093048984</v>
      </c>
      <c r="C184" s="9"/>
      <c r="D184" s="2">
        <f t="shared" si="9"/>
        <v>2612.328149592402</v>
      </c>
      <c r="E184" s="8">
        <f t="shared" si="10"/>
        <v>1878.1187284958478</v>
      </c>
      <c r="F184" s="8">
        <f t="shared" si="11"/>
        <v>4490.44687808825</v>
      </c>
    </row>
    <row r="185" spans="1:6" ht="16.5">
      <c r="A185" s="3">
        <f t="shared" si="8"/>
        <v>176</v>
      </c>
      <c r="B185" s="25">
        <f>B184-D185-C185</f>
        <v>638694.1456089553</v>
      </c>
      <c r="C185" s="9"/>
      <c r="D185" s="2">
        <f t="shared" si="9"/>
        <v>2619.9474400287136</v>
      </c>
      <c r="E185" s="8">
        <f t="shared" si="10"/>
        <v>1870.4994380595365</v>
      </c>
      <c r="F185" s="8">
        <f t="shared" si="11"/>
        <v>4490.44687808825</v>
      </c>
    </row>
    <row r="186" spans="1:6" ht="16.5">
      <c r="A186" s="3">
        <f t="shared" si="8"/>
        <v>177</v>
      </c>
      <c r="B186" s="25">
        <f>B185-D186-C186</f>
        <v>636066.5566555598</v>
      </c>
      <c r="C186" s="9"/>
      <c r="D186" s="2">
        <f t="shared" si="9"/>
        <v>2627.5889533954632</v>
      </c>
      <c r="E186" s="8">
        <f t="shared" si="10"/>
        <v>1862.8579246927866</v>
      </c>
      <c r="F186" s="8">
        <f t="shared" si="11"/>
        <v>4490.44687808825</v>
      </c>
    </row>
    <row r="187" spans="1:6" ht="16.5">
      <c r="A187" s="3">
        <f t="shared" si="8"/>
        <v>178</v>
      </c>
      <c r="B187" s="25">
        <f>B186-D187-C187</f>
        <v>633431.3039010502</v>
      </c>
      <c r="C187" s="9"/>
      <c r="D187" s="2">
        <f t="shared" si="9"/>
        <v>2635.2527545095336</v>
      </c>
      <c r="E187" s="8">
        <f t="shared" si="10"/>
        <v>1855.1941235787162</v>
      </c>
      <c r="F187" s="8">
        <f t="shared" si="11"/>
        <v>4490.44687808825</v>
      </c>
    </row>
    <row r="188" spans="1:6" ht="16.5">
      <c r="A188" s="3">
        <f t="shared" si="8"/>
        <v>179</v>
      </c>
      <c r="B188" s="25">
        <f>B187-D188-C188</f>
        <v>630788.3649926734</v>
      </c>
      <c r="C188" s="9"/>
      <c r="D188" s="2">
        <f t="shared" si="9"/>
        <v>2642.938908376853</v>
      </c>
      <c r="E188" s="8">
        <f t="shared" si="10"/>
        <v>1847.5079697113968</v>
      </c>
      <c r="F188" s="8">
        <f t="shared" si="11"/>
        <v>4490.44687808825</v>
      </c>
    </row>
    <row r="189" spans="1:6" ht="16.5">
      <c r="A189" s="3">
        <f t="shared" si="8"/>
        <v>180</v>
      </c>
      <c r="B189" s="25">
        <f>B188-D189-C189</f>
        <v>628137.7175124804</v>
      </c>
      <c r="C189" s="9"/>
      <c r="D189" s="2">
        <f t="shared" si="9"/>
        <v>2650.6474801929526</v>
      </c>
      <c r="E189" s="8">
        <f t="shared" si="10"/>
        <v>1839.7993978952975</v>
      </c>
      <c r="F189" s="8">
        <f t="shared" si="11"/>
        <v>4490.44687808825</v>
      </c>
    </row>
    <row r="190" spans="1:6" ht="16.5">
      <c r="A190" s="3">
        <f t="shared" si="8"/>
        <v>181</v>
      </c>
      <c r="B190" s="25">
        <f>B189-D190-C190</f>
        <v>625479.3389771369</v>
      </c>
      <c r="C190" s="9"/>
      <c r="D190" s="2">
        <f t="shared" si="9"/>
        <v>2658.378535343515</v>
      </c>
      <c r="E190" s="8">
        <f t="shared" si="10"/>
        <v>1832.0683427447348</v>
      </c>
      <c r="F190" s="8">
        <f t="shared" si="11"/>
        <v>4490.44687808825</v>
      </c>
    </row>
    <row r="191" spans="1:6" ht="16.5">
      <c r="A191" s="3">
        <f t="shared" si="8"/>
        <v>182</v>
      </c>
      <c r="B191" s="25">
        <f>B190-D191-C191</f>
        <v>622813.206837732</v>
      </c>
      <c r="C191" s="9"/>
      <c r="D191" s="2">
        <f t="shared" si="9"/>
        <v>2666.1321394049337</v>
      </c>
      <c r="E191" s="8">
        <f t="shared" si="10"/>
        <v>1824.3147386833161</v>
      </c>
      <c r="F191" s="8">
        <f t="shared" si="11"/>
        <v>4490.44687808825</v>
      </c>
    </row>
    <row r="192" spans="1:6" ht="16.5">
      <c r="A192" s="3">
        <f t="shared" si="8"/>
        <v>183</v>
      </c>
      <c r="B192" s="25">
        <f>B191-D192-C192</f>
        <v>620139.2984795871</v>
      </c>
      <c r="C192" s="9"/>
      <c r="D192" s="2">
        <f t="shared" si="9"/>
        <v>2673.908358144865</v>
      </c>
      <c r="E192" s="8">
        <f t="shared" si="10"/>
        <v>1816.5385199433852</v>
      </c>
      <c r="F192" s="8">
        <f t="shared" si="11"/>
        <v>4490.44687808825</v>
      </c>
    </row>
    <row r="193" spans="1:6" ht="16.5">
      <c r="A193" s="3">
        <f t="shared" si="8"/>
        <v>184</v>
      </c>
      <c r="B193" s="25">
        <f>B192-D193-C193</f>
        <v>617457.5912220643</v>
      </c>
      <c r="C193" s="9"/>
      <c r="D193" s="2">
        <f t="shared" si="9"/>
        <v>2681.7072575227876</v>
      </c>
      <c r="E193" s="8">
        <f t="shared" si="10"/>
        <v>1808.7396205654625</v>
      </c>
      <c r="F193" s="8">
        <f t="shared" si="11"/>
        <v>4490.44687808825</v>
      </c>
    </row>
    <row r="194" spans="1:6" ht="16.5">
      <c r="A194" s="3">
        <f t="shared" si="8"/>
        <v>185</v>
      </c>
      <c r="B194" s="25">
        <f>B193-D194-C194</f>
        <v>614768.0623183738</v>
      </c>
      <c r="C194" s="9"/>
      <c r="D194" s="2">
        <f t="shared" si="9"/>
        <v>2689.5289036905624</v>
      </c>
      <c r="E194" s="8">
        <f t="shared" si="10"/>
        <v>1800.9179743976877</v>
      </c>
      <c r="F194" s="8">
        <f t="shared" si="11"/>
        <v>4490.44687808825</v>
      </c>
    </row>
    <row r="195" spans="1:6" ht="16.5">
      <c r="A195" s="3">
        <f t="shared" si="8"/>
        <v>186</v>
      </c>
      <c r="B195" s="25">
        <f>B194-D195-C195</f>
        <v>612070.6889553808</v>
      </c>
      <c r="C195" s="9"/>
      <c r="D195" s="2">
        <f t="shared" si="9"/>
        <v>2697.373362992993</v>
      </c>
      <c r="E195" s="8">
        <f t="shared" si="10"/>
        <v>1793.073515095257</v>
      </c>
      <c r="F195" s="8">
        <f t="shared" si="11"/>
        <v>4490.44687808825</v>
      </c>
    </row>
    <row r="196" spans="1:6" ht="16.5">
      <c r="A196" s="3">
        <f t="shared" si="8"/>
        <v>187</v>
      </c>
      <c r="B196" s="25">
        <f>B195-D196-C196</f>
        <v>609365.4482534124</v>
      </c>
      <c r="C196" s="9"/>
      <c r="D196" s="2">
        <f t="shared" si="9"/>
        <v>2705.2407019683887</v>
      </c>
      <c r="E196" s="8">
        <f t="shared" si="10"/>
        <v>1785.2061761198609</v>
      </c>
      <c r="F196" s="8">
        <f t="shared" si="11"/>
        <v>4490.44687808825</v>
      </c>
    </row>
    <row r="197" spans="1:6" ht="16.5">
      <c r="A197" s="3">
        <f t="shared" si="8"/>
        <v>188</v>
      </c>
      <c r="B197" s="25">
        <f>B196-D197-C197</f>
        <v>606652.3172660633</v>
      </c>
      <c r="C197" s="9"/>
      <c r="D197" s="2">
        <f t="shared" si="9"/>
        <v>2713.13098734913</v>
      </c>
      <c r="E197" s="8">
        <f t="shared" si="10"/>
        <v>1777.3158907391196</v>
      </c>
      <c r="F197" s="8">
        <f t="shared" si="11"/>
        <v>4490.44687808825</v>
      </c>
    </row>
    <row r="198" spans="1:6" ht="16.5">
      <c r="A198" s="3">
        <f t="shared" si="8"/>
        <v>189</v>
      </c>
      <c r="B198" s="25">
        <f>B197-D198-C198</f>
        <v>603931.272980001</v>
      </c>
      <c r="C198" s="9"/>
      <c r="D198" s="2">
        <f t="shared" si="9"/>
        <v>2721.0442860622315</v>
      </c>
      <c r="E198" s="8">
        <f t="shared" si="10"/>
        <v>1769.402592026018</v>
      </c>
      <c r="F198" s="8">
        <f t="shared" si="11"/>
        <v>4490.44687808825</v>
      </c>
    </row>
    <row r="199" spans="1:6" ht="16.5">
      <c r="A199" s="3">
        <f t="shared" si="8"/>
        <v>190</v>
      </c>
      <c r="B199" s="25">
        <f>B198-D199-C199</f>
        <v>601202.2923147711</v>
      </c>
      <c r="C199" s="9"/>
      <c r="D199" s="2">
        <f t="shared" si="9"/>
        <v>2728.980665229913</v>
      </c>
      <c r="E199" s="8">
        <f t="shared" si="10"/>
        <v>1761.4662128583366</v>
      </c>
      <c r="F199" s="8">
        <f t="shared" si="11"/>
        <v>4490.44687808825</v>
      </c>
    </row>
    <row r="200" spans="1:6" ht="16.5">
      <c r="A200" s="3">
        <f t="shared" si="8"/>
        <v>191</v>
      </c>
      <c r="B200" s="25">
        <f>B199-D200-C200</f>
        <v>598465.3521226009</v>
      </c>
      <c r="C200" s="9"/>
      <c r="D200" s="2">
        <f t="shared" si="9"/>
        <v>2736.9401921701674</v>
      </c>
      <c r="E200" s="8">
        <f t="shared" si="10"/>
        <v>1753.5066859180824</v>
      </c>
      <c r="F200" s="8">
        <f t="shared" si="11"/>
        <v>4490.44687808825</v>
      </c>
    </row>
    <row r="201" spans="1:6" ht="16.5">
      <c r="A201" s="3">
        <f t="shared" si="8"/>
        <v>192</v>
      </c>
      <c r="B201" s="25">
        <f>B200-D201-C201</f>
        <v>595720.4291882035</v>
      </c>
      <c r="C201" s="9"/>
      <c r="D201" s="2">
        <f t="shared" si="9"/>
        <v>2744.92293439733</v>
      </c>
      <c r="E201" s="8">
        <f t="shared" si="10"/>
        <v>1745.5239436909194</v>
      </c>
      <c r="F201" s="8">
        <f t="shared" si="11"/>
        <v>4490.44687808825</v>
      </c>
    </row>
    <row r="202" spans="1:6" ht="16.5">
      <c r="A202" s="3">
        <f aca="true" t="shared" si="12" ref="A202:A249">A201+1</f>
        <v>193</v>
      </c>
      <c r="B202" s="25">
        <f>B201-D202-C202</f>
        <v>592967.5002285809</v>
      </c>
      <c r="C202" s="9"/>
      <c r="D202" s="2">
        <f aca="true" t="shared" si="13" ref="D202:D249">F202-E202</f>
        <v>2752.9289596226563</v>
      </c>
      <c r="E202" s="8">
        <f aca="true" t="shared" si="14" ref="E202:E249">B201*$B$2/12</f>
        <v>1737.5179184655938</v>
      </c>
      <c r="F202" s="8">
        <f aca="true" t="shared" si="15" ref="F202:F249">IF(A202&lt;=$B$3,B201*($B$2/12),-PMT($B$2/12,$B$4*12,$B$1))</f>
        <v>4490.44687808825</v>
      </c>
    </row>
    <row r="203" spans="1:6" ht="16.5">
      <c r="A203" s="3">
        <f t="shared" si="12"/>
        <v>194</v>
      </c>
      <c r="B203" s="25">
        <f>B202-D203-C203</f>
        <v>590206.541892826</v>
      </c>
      <c r="C203" s="9"/>
      <c r="D203" s="2">
        <f t="shared" si="13"/>
        <v>2760.958335754889</v>
      </c>
      <c r="E203" s="8">
        <f t="shared" si="14"/>
        <v>1729.488542333361</v>
      </c>
      <c r="F203" s="8">
        <f t="shared" si="15"/>
        <v>4490.44687808825</v>
      </c>
    </row>
    <row r="204" spans="1:6" ht="16.5">
      <c r="A204" s="3">
        <f t="shared" si="12"/>
        <v>195</v>
      </c>
      <c r="B204" s="25">
        <f>B203-D204-C204</f>
        <v>587437.5307619252</v>
      </c>
      <c r="C204" s="9"/>
      <c r="D204" s="2">
        <f t="shared" si="13"/>
        <v>2769.0111309008407</v>
      </c>
      <c r="E204" s="8">
        <f t="shared" si="14"/>
        <v>1721.4357471874093</v>
      </c>
      <c r="F204" s="8">
        <f t="shared" si="15"/>
        <v>4490.44687808825</v>
      </c>
    </row>
    <row r="205" spans="1:6" ht="16.5">
      <c r="A205" s="3">
        <f t="shared" si="12"/>
        <v>196</v>
      </c>
      <c r="B205" s="25">
        <f>B204-D205-C205</f>
        <v>584660.4433485592</v>
      </c>
      <c r="C205" s="9"/>
      <c r="D205" s="2">
        <f t="shared" si="13"/>
        <v>2777.087413365968</v>
      </c>
      <c r="E205" s="8">
        <f t="shared" si="14"/>
        <v>1713.359464722282</v>
      </c>
      <c r="F205" s="8">
        <f t="shared" si="15"/>
        <v>4490.44687808825</v>
      </c>
    </row>
    <row r="206" spans="1:6" ht="16.5">
      <c r="A206" s="3">
        <f t="shared" si="12"/>
        <v>197</v>
      </c>
      <c r="B206" s="25">
        <f>B205-D206-C206</f>
        <v>581875.2560969043</v>
      </c>
      <c r="C206" s="9"/>
      <c r="D206" s="2">
        <f t="shared" si="13"/>
        <v>2785.187251654952</v>
      </c>
      <c r="E206" s="8">
        <f t="shared" si="14"/>
        <v>1705.2596264332979</v>
      </c>
      <c r="F206" s="8">
        <f t="shared" si="15"/>
        <v>4490.44687808825</v>
      </c>
    </row>
    <row r="207" spans="1:6" ht="16.5">
      <c r="A207" s="3">
        <f t="shared" si="12"/>
        <v>198</v>
      </c>
      <c r="B207" s="25">
        <f>B206-D207-C207</f>
        <v>579081.945382432</v>
      </c>
      <c r="C207" s="9"/>
      <c r="D207" s="2">
        <f t="shared" si="13"/>
        <v>2793.310714472279</v>
      </c>
      <c r="E207" s="8">
        <f t="shared" si="14"/>
        <v>1697.1361636159709</v>
      </c>
      <c r="F207" s="8">
        <f t="shared" si="15"/>
        <v>4490.44687808825</v>
      </c>
    </row>
    <row r="208" spans="1:6" ht="16.5">
      <c r="A208" s="3">
        <f t="shared" si="12"/>
        <v>199</v>
      </c>
      <c r="B208" s="25">
        <f>B207-D208-C208</f>
        <v>576280.4875117091</v>
      </c>
      <c r="C208" s="9"/>
      <c r="D208" s="2">
        <f t="shared" si="13"/>
        <v>2801.457870722823</v>
      </c>
      <c r="E208" s="8">
        <f t="shared" si="14"/>
        <v>1688.9890073654267</v>
      </c>
      <c r="F208" s="8">
        <f t="shared" si="15"/>
        <v>4490.44687808825</v>
      </c>
    </row>
    <row r="209" spans="1:6" ht="16.5">
      <c r="A209" s="3">
        <f t="shared" si="12"/>
        <v>200</v>
      </c>
      <c r="B209" s="25">
        <f>B208-D209-C209</f>
        <v>573470.8587221967</v>
      </c>
      <c r="C209" s="9"/>
      <c r="D209" s="2">
        <f t="shared" si="13"/>
        <v>2809.6287895124315</v>
      </c>
      <c r="E209" s="8">
        <f t="shared" si="14"/>
        <v>1680.8180885758184</v>
      </c>
      <c r="F209" s="8">
        <f t="shared" si="15"/>
        <v>4490.44687808825</v>
      </c>
    </row>
    <row r="210" spans="1:6" ht="16.5">
      <c r="A210" s="3">
        <f t="shared" si="12"/>
        <v>201</v>
      </c>
      <c r="B210" s="25">
        <f>B209-D210-C210</f>
        <v>570653.0351820481</v>
      </c>
      <c r="C210" s="9"/>
      <c r="D210" s="2">
        <f t="shared" si="13"/>
        <v>2817.823540148509</v>
      </c>
      <c r="E210" s="8">
        <f t="shared" si="14"/>
        <v>1672.6233379397406</v>
      </c>
      <c r="F210" s="8">
        <f t="shared" si="15"/>
        <v>4490.44687808825</v>
      </c>
    </row>
    <row r="211" spans="1:6" ht="16.5">
      <c r="A211" s="3">
        <f t="shared" si="12"/>
        <v>202</v>
      </c>
      <c r="B211" s="25">
        <f>B210-D211-C211</f>
        <v>567826.9929899075</v>
      </c>
      <c r="C211" s="9"/>
      <c r="D211" s="2">
        <f t="shared" si="13"/>
        <v>2826.0421921406096</v>
      </c>
      <c r="E211" s="8">
        <f t="shared" si="14"/>
        <v>1664.4046859476405</v>
      </c>
      <c r="F211" s="8">
        <f t="shared" si="15"/>
        <v>4490.44687808825</v>
      </c>
    </row>
    <row r="212" spans="1:6" ht="16.5">
      <c r="A212" s="3">
        <f t="shared" si="12"/>
        <v>203</v>
      </c>
      <c r="B212" s="25">
        <f>B211-D212-C212</f>
        <v>564992.7081747064</v>
      </c>
      <c r="C212" s="9"/>
      <c r="D212" s="2">
        <f t="shared" si="13"/>
        <v>2834.2848152010192</v>
      </c>
      <c r="E212" s="8">
        <f t="shared" si="14"/>
        <v>1656.1620628872304</v>
      </c>
      <c r="F212" s="8">
        <f t="shared" si="15"/>
        <v>4490.44687808825</v>
      </c>
    </row>
    <row r="213" spans="1:6" ht="16.5">
      <c r="A213" s="3">
        <f t="shared" si="12"/>
        <v>204</v>
      </c>
      <c r="B213" s="25">
        <f>B212-D213-C213</f>
        <v>562150.1566954611</v>
      </c>
      <c r="C213" s="9"/>
      <c r="D213" s="2">
        <f t="shared" si="13"/>
        <v>2842.551479245356</v>
      </c>
      <c r="E213" s="8">
        <f t="shared" si="14"/>
        <v>1647.8953988428939</v>
      </c>
      <c r="F213" s="8">
        <f t="shared" si="15"/>
        <v>4490.44687808825</v>
      </c>
    </row>
    <row r="214" spans="1:6" ht="16.5">
      <c r="A214" s="3">
        <f t="shared" si="12"/>
        <v>205</v>
      </c>
      <c r="B214" s="25">
        <f>B213-D214-C214</f>
        <v>559299.314441068</v>
      </c>
      <c r="C214" s="9"/>
      <c r="D214" s="2">
        <f t="shared" si="13"/>
        <v>2850.8422543931547</v>
      </c>
      <c r="E214" s="8">
        <f t="shared" si="14"/>
        <v>1639.6046236950951</v>
      </c>
      <c r="F214" s="8">
        <f t="shared" si="15"/>
        <v>4490.44687808825</v>
      </c>
    </row>
    <row r="215" spans="1:6" ht="16.5">
      <c r="A215" s="3">
        <f t="shared" si="12"/>
        <v>206</v>
      </c>
      <c r="B215" s="25">
        <f>B214-D215-C215</f>
        <v>556440.1572300995</v>
      </c>
      <c r="C215" s="9"/>
      <c r="D215" s="2">
        <f t="shared" si="13"/>
        <v>2859.1572109684685</v>
      </c>
      <c r="E215" s="8">
        <f t="shared" si="14"/>
        <v>1631.2896671197816</v>
      </c>
      <c r="F215" s="8">
        <f t="shared" si="15"/>
        <v>4490.44687808825</v>
      </c>
    </row>
    <row r="216" spans="1:6" ht="16.5">
      <c r="A216" s="3">
        <f t="shared" si="12"/>
        <v>207</v>
      </c>
      <c r="B216" s="25">
        <f>B215-D216-C216</f>
        <v>553572.6608105991</v>
      </c>
      <c r="C216" s="9"/>
      <c r="D216" s="2">
        <f t="shared" si="13"/>
        <v>2867.4964195004595</v>
      </c>
      <c r="E216" s="8">
        <f t="shared" si="14"/>
        <v>1622.9504585877905</v>
      </c>
      <c r="F216" s="8">
        <f t="shared" si="15"/>
        <v>4490.44687808825</v>
      </c>
    </row>
    <row r="217" spans="1:6" ht="16.5">
      <c r="A217" s="3">
        <f t="shared" si="12"/>
        <v>208</v>
      </c>
      <c r="B217" s="25">
        <f>B216-D217-C217</f>
        <v>550696.800859875</v>
      </c>
      <c r="C217" s="9"/>
      <c r="D217" s="2">
        <f t="shared" si="13"/>
        <v>2875.8599507240024</v>
      </c>
      <c r="E217" s="8">
        <f t="shared" si="14"/>
        <v>1614.5869273642475</v>
      </c>
      <c r="F217" s="8">
        <f t="shared" si="15"/>
        <v>4490.44687808825</v>
      </c>
    </row>
    <row r="218" spans="1:6" ht="16.5">
      <c r="A218" s="3">
        <f t="shared" si="12"/>
        <v>209</v>
      </c>
      <c r="B218" s="25">
        <f>B217-D218-C218</f>
        <v>547812.5529842947</v>
      </c>
      <c r="C218" s="9"/>
      <c r="D218" s="2">
        <f t="shared" si="13"/>
        <v>2884.2478755802804</v>
      </c>
      <c r="E218" s="8">
        <f t="shared" si="14"/>
        <v>1606.1990025079692</v>
      </c>
      <c r="F218" s="8">
        <f t="shared" si="15"/>
        <v>4490.44687808825</v>
      </c>
    </row>
    <row r="219" spans="1:6" ht="16.5">
      <c r="A219" s="3">
        <f t="shared" si="12"/>
        <v>210</v>
      </c>
      <c r="B219" s="25">
        <f>B218-D219-C219</f>
        <v>544919.8927190773</v>
      </c>
      <c r="C219" s="9"/>
      <c r="D219" s="2">
        <f t="shared" si="13"/>
        <v>2892.6602652173897</v>
      </c>
      <c r="E219" s="8">
        <f t="shared" si="14"/>
        <v>1597.78661287086</v>
      </c>
      <c r="F219" s="8">
        <f t="shared" si="15"/>
        <v>4490.44687808825</v>
      </c>
    </row>
    <row r="220" spans="1:6" ht="16.5">
      <c r="A220" s="3">
        <f t="shared" si="12"/>
        <v>211</v>
      </c>
      <c r="B220" s="25">
        <f>B219-D220-C220</f>
        <v>542018.7955280864</v>
      </c>
      <c r="C220" s="9"/>
      <c r="D220" s="2">
        <f t="shared" si="13"/>
        <v>2901.0971909909413</v>
      </c>
      <c r="E220" s="8">
        <f t="shared" si="14"/>
        <v>1589.3496870973088</v>
      </c>
      <c r="F220" s="8">
        <f t="shared" si="15"/>
        <v>4490.44687808825</v>
      </c>
    </row>
    <row r="221" spans="1:6" ht="16.5">
      <c r="A221" s="3">
        <f t="shared" si="12"/>
        <v>212</v>
      </c>
      <c r="B221" s="25">
        <f>B220-D221-C221</f>
        <v>539109.2368036218</v>
      </c>
      <c r="C221" s="9"/>
      <c r="D221" s="2">
        <f t="shared" si="13"/>
        <v>2909.558724464664</v>
      </c>
      <c r="E221" s="8">
        <f t="shared" si="14"/>
        <v>1580.8881536235856</v>
      </c>
      <c r="F221" s="8">
        <f t="shared" si="15"/>
        <v>4490.44687808825</v>
      </c>
    </row>
    <row r="222" spans="1:6" ht="16.5">
      <c r="A222" s="3">
        <f t="shared" si="12"/>
        <v>213</v>
      </c>
      <c r="B222" s="25">
        <f>B221-D222-C222</f>
        <v>536191.1918662108</v>
      </c>
      <c r="C222" s="9"/>
      <c r="D222" s="2">
        <f t="shared" si="13"/>
        <v>2918.0449374110194</v>
      </c>
      <c r="E222" s="8">
        <f t="shared" si="14"/>
        <v>1572.4019406772302</v>
      </c>
      <c r="F222" s="8">
        <f t="shared" si="15"/>
        <v>4490.44687808825</v>
      </c>
    </row>
    <row r="223" spans="1:6" ht="16.5">
      <c r="A223" s="3">
        <f t="shared" si="12"/>
        <v>214</v>
      </c>
      <c r="B223" s="25">
        <f>B222-D223-C223</f>
        <v>533264.635964399</v>
      </c>
      <c r="C223" s="9"/>
      <c r="D223" s="2">
        <f t="shared" si="13"/>
        <v>2926.555901811802</v>
      </c>
      <c r="E223" s="8">
        <f t="shared" si="14"/>
        <v>1563.890976276448</v>
      </c>
      <c r="F223" s="8">
        <f t="shared" si="15"/>
        <v>4490.44687808825</v>
      </c>
    </row>
    <row r="224" spans="1:6" ht="16.5">
      <c r="A224" s="3">
        <f t="shared" si="12"/>
        <v>215</v>
      </c>
      <c r="B224" s="25">
        <f>B223-D224-C224</f>
        <v>530329.5442745403</v>
      </c>
      <c r="C224" s="9"/>
      <c r="D224" s="2">
        <f t="shared" si="13"/>
        <v>2935.091689858753</v>
      </c>
      <c r="E224" s="8">
        <f t="shared" si="14"/>
        <v>1555.3551882294971</v>
      </c>
      <c r="F224" s="8">
        <f t="shared" si="15"/>
        <v>4490.44687808825</v>
      </c>
    </row>
    <row r="225" spans="1:6" ht="16.5">
      <c r="A225" s="3">
        <f t="shared" si="12"/>
        <v>216</v>
      </c>
      <c r="B225" s="25">
        <f>B224-D225-C225</f>
        <v>527385.8919005861</v>
      </c>
      <c r="C225" s="9"/>
      <c r="D225" s="2">
        <f t="shared" si="13"/>
        <v>2943.6523739541735</v>
      </c>
      <c r="E225" s="8">
        <f t="shared" si="14"/>
        <v>1546.794504134076</v>
      </c>
      <c r="F225" s="8">
        <f t="shared" si="15"/>
        <v>4490.44687808825</v>
      </c>
    </row>
    <row r="226" spans="1:6" ht="16.5">
      <c r="A226" s="3">
        <f t="shared" si="12"/>
        <v>217</v>
      </c>
      <c r="B226" s="25">
        <f>B225-D226-C226</f>
        <v>524433.6538738746</v>
      </c>
      <c r="C226" s="9"/>
      <c r="D226" s="2">
        <f t="shared" si="13"/>
        <v>2952.2380267115404</v>
      </c>
      <c r="E226" s="8">
        <f t="shared" si="14"/>
        <v>1538.2088513767096</v>
      </c>
      <c r="F226" s="8">
        <f t="shared" si="15"/>
        <v>4490.44687808825</v>
      </c>
    </row>
    <row r="227" spans="1:6" ht="16.5">
      <c r="A227" s="3">
        <f t="shared" si="12"/>
        <v>218</v>
      </c>
      <c r="B227" s="25">
        <f>B226-D227-C227</f>
        <v>521472.80515291844</v>
      </c>
      <c r="C227" s="9"/>
      <c r="D227" s="2">
        <f t="shared" si="13"/>
        <v>2960.8487209561154</v>
      </c>
      <c r="E227" s="8">
        <f t="shared" si="14"/>
        <v>1529.5981571321342</v>
      </c>
      <c r="F227" s="8">
        <f t="shared" si="15"/>
        <v>4490.44687808825</v>
      </c>
    </row>
    <row r="228" spans="1:6" ht="16.5">
      <c r="A228" s="3">
        <f t="shared" si="12"/>
        <v>219</v>
      </c>
      <c r="B228" s="25">
        <f>B227-D228-C228</f>
        <v>518503.3206231929</v>
      </c>
      <c r="C228" s="9"/>
      <c r="D228" s="2">
        <f t="shared" si="13"/>
        <v>2969.4845297255706</v>
      </c>
      <c r="E228" s="8">
        <f t="shared" si="14"/>
        <v>1520.962348362679</v>
      </c>
      <c r="F228" s="8">
        <f t="shared" si="15"/>
        <v>4490.44687808825</v>
      </c>
    </row>
    <row r="229" spans="1:6" ht="16.5">
      <c r="A229" s="3">
        <f t="shared" si="12"/>
        <v>220</v>
      </c>
      <c r="B229" s="25">
        <f>B228-D229-C229</f>
        <v>515525.17509692226</v>
      </c>
      <c r="C229" s="9"/>
      <c r="D229" s="2">
        <f t="shared" si="13"/>
        <v>2978.145526270604</v>
      </c>
      <c r="E229" s="8">
        <f t="shared" si="14"/>
        <v>1512.301351817646</v>
      </c>
      <c r="F229" s="8">
        <f t="shared" si="15"/>
        <v>4490.44687808825</v>
      </c>
    </row>
    <row r="230" spans="1:6" ht="16.5">
      <c r="A230" s="3">
        <f t="shared" si="12"/>
        <v>221</v>
      </c>
      <c r="B230" s="25">
        <f>B229-D230-C230</f>
        <v>512538.3433128667</v>
      </c>
      <c r="C230" s="9"/>
      <c r="D230" s="2">
        <f t="shared" si="13"/>
        <v>2986.83178405556</v>
      </c>
      <c r="E230" s="8">
        <f t="shared" si="14"/>
        <v>1503.61509403269</v>
      </c>
      <c r="F230" s="8">
        <f t="shared" si="15"/>
        <v>4490.44687808825</v>
      </c>
    </row>
    <row r="231" spans="1:6" ht="16.5">
      <c r="A231" s="3">
        <f t="shared" si="12"/>
        <v>222</v>
      </c>
      <c r="B231" s="25">
        <f>B230-D231-C231</f>
        <v>509542.79993610765</v>
      </c>
      <c r="C231" s="9"/>
      <c r="D231" s="2">
        <f t="shared" si="13"/>
        <v>2995.543376759055</v>
      </c>
      <c r="E231" s="8">
        <f t="shared" si="14"/>
        <v>1494.9035013291948</v>
      </c>
      <c r="F231" s="8">
        <f t="shared" si="15"/>
        <v>4490.44687808825</v>
      </c>
    </row>
    <row r="232" spans="1:6" ht="16.5">
      <c r="A232" s="3">
        <f t="shared" si="12"/>
        <v>223</v>
      </c>
      <c r="B232" s="25">
        <f>B231-D232-C232</f>
        <v>506538.51955783303</v>
      </c>
      <c r="C232" s="9"/>
      <c r="D232" s="2">
        <f t="shared" si="13"/>
        <v>3004.2803782746023</v>
      </c>
      <c r="E232" s="8">
        <f t="shared" si="14"/>
        <v>1486.1664998136475</v>
      </c>
      <c r="F232" s="8">
        <f t="shared" si="15"/>
        <v>4490.44687808825</v>
      </c>
    </row>
    <row r="233" spans="1:6" ht="16.5">
      <c r="A233" s="3">
        <f t="shared" si="12"/>
        <v>224</v>
      </c>
      <c r="B233" s="25">
        <f>B232-D233-C233</f>
        <v>503525.4766951218</v>
      </c>
      <c r="C233" s="9"/>
      <c r="D233" s="2">
        <f t="shared" si="13"/>
        <v>3013.042862711237</v>
      </c>
      <c r="E233" s="8">
        <f t="shared" si="14"/>
        <v>1477.4040153770131</v>
      </c>
      <c r="F233" s="8">
        <f t="shared" si="15"/>
        <v>4490.44687808825</v>
      </c>
    </row>
    <row r="234" spans="1:6" ht="16.5">
      <c r="A234" s="3">
        <f t="shared" si="12"/>
        <v>225</v>
      </c>
      <c r="B234" s="25">
        <f>B233-D234-C234</f>
        <v>500503.64579072763</v>
      </c>
      <c r="C234" s="9"/>
      <c r="D234" s="2">
        <f t="shared" si="13"/>
        <v>3021.8309043941445</v>
      </c>
      <c r="E234" s="8">
        <f t="shared" si="14"/>
        <v>1468.6159736941054</v>
      </c>
      <c r="F234" s="8">
        <f t="shared" si="15"/>
        <v>4490.44687808825</v>
      </c>
    </row>
    <row r="235" spans="1:6" ht="16.5">
      <c r="A235" s="3">
        <f t="shared" si="12"/>
        <v>226</v>
      </c>
      <c r="B235" s="25">
        <f>B234-D235-C235</f>
        <v>497473.0012128623</v>
      </c>
      <c r="C235" s="9"/>
      <c r="D235" s="2">
        <f t="shared" si="13"/>
        <v>3030.644577865294</v>
      </c>
      <c r="E235" s="8">
        <f t="shared" si="14"/>
        <v>1459.8023002229556</v>
      </c>
      <c r="F235" s="8">
        <f t="shared" si="15"/>
        <v>4490.44687808825</v>
      </c>
    </row>
    <row r="236" spans="1:6" ht="16.5">
      <c r="A236" s="3">
        <f t="shared" si="12"/>
        <v>227</v>
      </c>
      <c r="B236" s="25">
        <f>B235-D236-C236</f>
        <v>494433.51725497824</v>
      </c>
      <c r="C236" s="9"/>
      <c r="D236" s="2">
        <f t="shared" si="13"/>
        <v>3039.4839578840683</v>
      </c>
      <c r="E236" s="8">
        <f t="shared" si="14"/>
        <v>1450.9629202041817</v>
      </c>
      <c r="F236" s="8">
        <f t="shared" si="15"/>
        <v>4490.44687808825</v>
      </c>
    </row>
    <row r="237" spans="1:6" ht="16.5">
      <c r="A237" s="3">
        <f t="shared" si="12"/>
        <v>228</v>
      </c>
      <c r="B237" s="25">
        <f>B236-D237-C237</f>
        <v>491385.16813555034</v>
      </c>
      <c r="C237" s="9"/>
      <c r="D237" s="2">
        <f t="shared" si="13"/>
        <v>3048.3491194278968</v>
      </c>
      <c r="E237" s="8">
        <f t="shared" si="14"/>
        <v>1442.0977586603533</v>
      </c>
      <c r="F237" s="8">
        <f t="shared" si="15"/>
        <v>4490.44687808825</v>
      </c>
    </row>
    <row r="238" spans="1:6" ht="16.5">
      <c r="A238" s="3">
        <f t="shared" si="12"/>
        <v>229</v>
      </c>
      <c r="B238" s="25">
        <f>B237-D238-C238</f>
        <v>488327.92799785745</v>
      </c>
      <c r="C238" s="9"/>
      <c r="D238" s="2">
        <f t="shared" si="13"/>
        <v>3057.2401376928947</v>
      </c>
      <c r="E238" s="8">
        <f t="shared" si="14"/>
        <v>1433.2067403953552</v>
      </c>
      <c r="F238" s="8">
        <f t="shared" si="15"/>
        <v>4490.44687808825</v>
      </c>
    </row>
    <row r="239" spans="1:6" ht="16.5">
      <c r="A239" s="3">
        <f t="shared" si="12"/>
        <v>230</v>
      </c>
      <c r="B239" s="25">
        <f>B238-D239-C239</f>
        <v>485261.77090976294</v>
      </c>
      <c r="C239" s="9"/>
      <c r="D239" s="2">
        <f t="shared" si="13"/>
        <v>3066.157088094499</v>
      </c>
      <c r="E239" s="8">
        <f t="shared" si="14"/>
        <v>1424.289789993751</v>
      </c>
      <c r="F239" s="8">
        <f t="shared" si="15"/>
        <v>4490.44687808825</v>
      </c>
    </row>
    <row r="240" spans="1:6" ht="16.5">
      <c r="A240" s="3">
        <f t="shared" si="12"/>
        <v>231</v>
      </c>
      <c r="B240" s="25">
        <f>B239-D240-C240</f>
        <v>482186.67086349486</v>
      </c>
      <c r="C240" s="9"/>
      <c r="D240" s="2">
        <f t="shared" si="13"/>
        <v>3075.1000462681077</v>
      </c>
      <c r="E240" s="8">
        <f t="shared" si="14"/>
        <v>1415.3468318201421</v>
      </c>
      <c r="F240" s="8">
        <f t="shared" si="15"/>
        <v>4490.44687808825</v>
      </c>
    </row>
    <row r="241" spans="1:6" ht="16.5">
      <c r="A241" s="3">
        <f t="shared" si="12"/>
        <v>232</v>
      </c>
      <c r="B241" s="25">
        <f>B240-D241-C241</f>
        <v>479102.60177542514</v>
      </c>
      <c r="C241" s="9"/>
      <c r="D241" s="2">
        <f t="shared" si="13"/>
        <v>3084.069088069723</v>
      </c>
      <c r="E241" s="8">
        <f t="shared" si="14"/>
        <v>1406.3777900185269</v>
      </c>
      <c r="F241" s="8">
        <f t="shared" si="15"/>
        <v>4490.44687808825</v>
      </c>
    </row>
    <row r="242" spans="1:6" ht="16.5">
      <c r="A242" s="3">
        <f t="shared" si="12"/>
        <v>233</v>
      </c>
      <c r="B242" s="25">
        <f>B241-D242-C242</f>
        <v>476009.53748584853</v>
      </c>
      <c r="C242" s="9"/>
      <c r="D242" s="2">
        <f t="shared" si="13"/>
        <v>3093.064289576593</v>
      </c>
      <c r="E242" s="8">
        <f t="shared" si="14"/>
        <v>1397.3825885116566</v>
      </c>
      <c r="F242" s="8">
        <f t="shared" si="15"/>
        <v>4490.44687808825</v>
      </c>
    </row>
    <row r="243" spans="1:6" ht="16.5">
      <c r="A243" s="3">
        <f t="shared" si="12"/>
        <v>234</v>
      </c>
      <c r="B243" s="25">
        <f>B242-D243-C243</f>
        <v>472907.45175876067</v>
      </c>
      <c r="C243" s="9"/>
      <c r="D243" s="2">
        <f t="shared" si="13"/>
        <v>3102.085727087858</v>
      </c>
      <c r="E243" s="8">
        <f t="shared" si="14"/>
        <v>1388.3611510003918</v>
      </c>
      <c r="F243" s="8">
        <f t="shared" si="15"/>
        <v>4490.44687808825</v>
      </c>
    </row>
    <row r="244" spans="1:6" ht="16.5">
      <c r="A244" s="3">
        <f t="shared" si="12"/>
        <v>235</v>
      </c>
      <c r="B244" s="25">
        <f>B243-D244-C244</f>
        <v>469796.31828163547</v>
      </c>
      <c r="C244" s="9"/>
      <c r="D244" s="2">
        <f t="shared" si="13"/>
        <v>3111.1334771251977</v>
      </c>
      <c r="E244" s="8">
        <f t="shared" si="14"/>
        <v>1379.3134009630521</v>
      </c>
      <c r="F244" s="8">
        <f t="shared" si="15"/>
        <v>4490.44687808825</v>
      </c>
    </row>
    <row r="245" spans="1:6" ht="16.5">
      <c r="A245" s="3">
        <f t="shared" si="12"/>
        <v>236</v>
      </c>
      <c r="B245" s="25">
        <f>B244-D245-C245</f>
        <v>466676.11066520197</v>
      </c>
      <c r="C245" s="9"/>
      <c r="D245" s="2">
        <f t="shared" si="13"/>
        <v>3120.2076164334794</v>
      </c>
      <c r="E245" s="8">
        <f t="shared" si="14"/>
        <v>1370.2392616547702</v>
      </c>
      <c r="F245" s="8">
        <f t="shared" si="15"/>
        <v>4490.44687808825</v>
      </c>
    </row>
    <row r="246" spans="1:6" ht="16.5">
      <c r="A246" s="3">
        <f t="shared" si="12"/>
        <v>237</v>
      </c>
      <c r="B246" s="25">
        <f>B245-D246-C246</f>
        <v>463546.8024432206</v>
      </c>
      <c r="C246" s="9"/>
      <c r="D246" s="2">
        <f t="shared" si="13"/>
        <v>3129.3082219814105</v>
      </c>
      <c r="E246" s="8">
        <f t="shared" si="14"/>
        <v>1361.138656106839</v>
      </c>
      <c r="F246" s="8">
        <f t="shared" si="15"/>
        <v>4490.44687808825</v>
      </c>
    </row>
    <row r="247" spans="1:6" ht="16.5">
      <c r="A247" s="3">
        <f t="shared" si="12"/>
        <v>238</v>
      </c>
      <c r="B247" s="25">
        <f>B246-D247-C247</f>
        <v>460408.3670722584</v>
      </c>
      <c r="C247" s="9"/>
      <c r="D247" s="2">
        <f t="shared" si="13"/>
        <v>3138.43537096219</v>
      </c>
      <c r="E247" s="8">
        <f t="shared" si="14"/>
        <v>1352.01150712606</v>
      </c>
      <c r="F247" s="8">
        <f t="shared" si="15"/>
        <v>4490.44687808825</v>
      </c>
    </row>
    <row r="248" spans="1:6" ht="16.5">
      <c r="A248" s="3">
        <f t="shared" si="12"/>
        <v>239</v>
      </c>
      <c r="B248" s="25">
        <f>B247-D248-C248</f>
        <v>457260.7779314642</v>
      </c>
      <c r="C248" s="9"/>
      <c r="D248" s="2">
        <f t="shared" si="13"/>
        <v>3147.5891407941626</v>
      </c>
      <c r="E248" s="8">
        <f t="shared" si="14"/>
        <v>1342.857737294087</v>
      </c>
      <c r="F248" s="8">
        <f t="shared" si="15"/>
        <v>4490.44687808825</v>
      </c>
    </row>
    <row r="249" spans="1:6" ht="16.5">
      <c r="A249" s="3">
        <f t="shared" si="12"/>
        <v>240</v>
      </c>
      <c r="B249" s="25">
        <f>B248-D249-C249</f>
        <v>454104.0083223427</v>
      </c>
      <c r="C249" s="9"/>
      <c r="D249" s="2">
        <f t="shared" si="13"/>
        <v>3156.7696091214793</v>
      </c>
      <c r="E249" s="8">
        <f t="shared" si="14"/>
        <v>1333.6772689667707</v>
      </c>
      <c r="F249" s="8">
        <f t="shared" si="15"/>
        <v>4490.44687808825</v>
      </c>
    </row>
    <row r="250" spans="1:6" ht="16.5">
      <c r="A250" s="3">
        <f aca="true" t="shared" si="16" ref="A250:A313">A249+1</f>
        <v>241</v>
      </c>
      <c r="B250" s="25">
        <f>B249-D250-C250</f>
        <v>450938.031468528</v>
      </c>
      <c r="C250" s="9"/>
      <c r="D250" s="2">
        <f aca="true" t="shared" si="17" ref="D250:D313">F250-E250</f>
        <v>3165.97685381475</v>
      </c>
      <c r="E250" s="8">
        <f aca="true" t="shared" si="18" ref="E250:E313">B249*$B$2/12</f>
        <v>1324.4700242734996</v>
      </c>
      <c r="F250" s="8">
        <f aca="true" t="shared" si="19" ref="F250:F313">IF(A250&lt;=$B$3,B249*($B$2/12),-PMT($B$2/12,$B$4*12,$B$1))</f>
        <v>4490.44687808825</v>
      </c>
    </row>
    <row r="251" spans="1:6" ht="16.5">
      <c r="A251" s="3">
        <f t="shared" si="16"/>
        <v>242</v>
      </c>
      <c r="B251" s="25">
        <f>B250-D251-C251</f>
        <v>447762.82051555626</v>
      </c>
      <c r="C251" s="9"/>
      <c r="D251" s="2">
        <f t="shared" si="17"/>
        <v>3175.21095297171</v>
      </c>
      <c r="E251" s="8">
        <f t="shared" si="18"/>
        <v>1315.23592511654</v>
      </c>
      <c r="F251" s="8">
        <f t="shared" si="19"/>
        <v>4490.44687808825</v>
      </c>
    </row>
    <row r="252" spans="1:6" ht="16.5">
      <c r="A252" s="3">
        <f t="shared" si="16"/>
        <v>243</v>
      </c>
      <c r="B252" s="25">
        <f>B251-D252-C252</f>
        <v>444578.3485306384</v>
      </c>
      <c r="C252" s="9"/>
      <c r="D252" s="2">
        <f t="shared" si="17"/>
        <v>3184.4719849178773</v>
      </c>
      <c r="E252" s="8">
        <f t="shared" si="18"/>
        <v>1305.9748931703725</v>
      </c>
      <c r="F252" s="8">
        <f t="shared" si="19"/>
        <v>4490.44687808825</v>
      </c>
    </row>
    <row r="253" spans="1:6" ht="16.5">
      <c r="A253" s="3">
        <f t="shared" si="16"/>
        <v>244</v>
      </c>
      <c r="B253" s="25">
        <f>B252-D253-C253</f>
        <v>441384.5885024312</v>
      </c>
      <c r="C253" s="9"/>
      <c r="D253" s="2">
        <f t="shared" si="17"/>
        <v>3193.760028207221</v>
      </c>
      <c r="E253" s="8">
        <f t="shared" si="18"/>
        <v>1296.6868498810288</v>
      </c>
      <c r="F253" s="8">
        <f t="shared" si="19"/>
        <v>4490.44687808825</v>
      </c>
    </row>
    <row r="254" spans="1:6" ht="16.5">
      <c r="A254" s="3">
        <f t="shared" si="16"/>
        <v>245</v>
      </c>
      <c r="B254" s="25">
        <f>B253-D254-C254</f>
        <v>438181.51334080833</v>
      </c>
      <c r="C254" s="9"/>
      <c r="D254" s="2">
        <f t="shared" si="17"/>
        <v>3203.0751616228254</v>
      </c>
      <c r="E254" s="8">
        <f t="shared" si="18"/>
        <v>1287.3717164654242</v>
      </c>
      <c r="F254" s="8">
        <f t="shared" si="19"/>
        <v>4490.44687808825</v>
      </c>
    </row>
    <row r="255" spans="1:6" ht="16.5">
      <c r="A255" s="3">
        <f t="shared" si="16"/>
        <v>246</v>
      </c>
      <c r="B255" s="25">
        <f>B254-D255-C255</f>
        <v>434969.0958766308</v>
      </c>
      <c r="C255" s="9"/>
      <c r="D255" s="2">
        <f t="shared" si="17"/>
        <v>3212.417464177559</v>
      </c>
      <c r="E255" s="8">
        <f t="shared" si="18"/>
        <v>1278.0294139106911</v>
      </c>
      <c r="F255" s="8">
        <f t="shared" si="19"/>
        <v>4490.44687808825</v>
      </c>
    </row>
    <row r="256" spans="1:6" ht="16.5">
      <c r="A256" s="3">
        <f t="shared" si="16"/>
        <v>247</v>
      </c>
      <c r="B256" s="25">
        <f>B255-D256-C256</f>
        <v>431747.30886151607</v>
      </c>
      <c r="C256" s="9"/>
      <c r="D256" s="2">
        <f t="shared" si="17"/>
        <v>3221.7870151147436</v>
      </c>
      <c r="E256" s="8">
        <f t="shared" si="18"/>
        <v>1268.6598629735065</v>
      </c>
      <c r="F256" s="8">
        <f t="shared" si="19"/>
        <v>4490.44687808825</v>
      </c>
    </row>
    <row r="257" spans="1:6" ht="16.5">
      <c r="A257" s="3">
        <f t="shared" si="16"/>
        <v>248</v>
      </c>
      <c r="B257" s="25">
        <f>B256-D257-C257</f>
        <v>428516.12496760726</v>
      </c>
      <c r="C257" s="9"/>
      <c r="D257" s="2">
        <f t="shared" si="17"/>
        <v>3231.1838939088275</v>
      </c>
      <c r="E257" s="8">
        <f t="shared" si="18"/>
        <v>1259.2629841794221</v>
      </c>
      <c r="F257" s="8">
        <f t="shared" si="19"/>
        <v>4490.44687808825</v>
      </c>
    </row>
    <row r="258" spans="1:6" ht="16.5">
      <c r="A258" s="3">
        <f t="shared" si="16"/>
        <v>249</v>
      </c>
      <c r="B258" s="25">
        <f>B257-D258-C258</f>
        <v>425275.5167873412</v>
      </c>
      <c r="C258" s="9"/>
      <c r="D258" s="2">
        <f t="shared" si="17"/>
        <v>3240.608180266062</v>
      </c>
      <c r="E258" s="8">
        <f t="shared" si="18"/>
        <v>1249.838697822188</v>
      </c>
      <c r="F258" s="8">
        <f t="shared" si="19"/>
        <v>4490.44687808825</v>
      </c>
    </row>
    <row r="259" spans="1:6" ht="16.5">
      <c r="A259" s="3">
        <f t="shared" si="16"/>
        <v>250</v>
      </c>
      <c r="B259" s="25">
        <f>B258-D259-C259</f>
        <v>422025.45683321607</v>
      </c>
      <c r="C259" s="9"/>
      <c r="D259" s="2">
        <f t="shared" si="17"/>
        <v>3250.0599541251713</v>
      </c>
      <c r="E259" s="8">
        <f t="shared" si="18"/>
        <v>1240.3869239630787</v>
      </c>
      <c r="F259" s="8">
        <f t="shared" si="19"/>
        <v>4490.44687808825</v>
      </c>
    </row>
    <row r="260" spans="1:6" ht="16.5">
      <c r="A260" s="3">
        <f t="shared" si="16"/>
        <v>251</v>
      </c>
      <c r="B260" s="25">
        <f>B259-D260-C260</f>
        <v>418765.917537558</v>
      </c>
      <c r="C260" s="9"/>
      <c r="D260" s="2">
        <f t="shared" si="17"/>
        <v>3259.5392956580363</v>
      </c>
      <c r="E260" s="8">
        <f t="shared" si="18"/>
        <v>1230.9075824302138</v>
      </c>
      <c r="F260" s="8">
        <f t="shared" si="19"/>
        <v>4490.44687808825</v>
      </c>
    </row>
    <row r="261" spans="1:6" ht="16.5">
      <c r="A261" s="3">
        <f t="shared" si="16"/>
        <v>252</v>
      </c>
      <c r="B261" s="25">
        <f>B260-D261-C261</f>
        <v>415496.87125228764</v>
      </c>
      <c r="C261" s="9"/>
      <c r="D261" s="2">
        <f t="shared" si="17"/>
        <v>3269.046285270372</v>
      </c>
      <c r="E261" s="8">
        <f t="shared" si="18"/>
        <v>1221.4005928178776</v>
      </c>
      <c r="F261" s="8">
        <f t="shared" si="19"/>
        <v>4490.44687808825</v>
      </c>
    </row>
    <row r="262" spans="1:6" ht="16.5">
      <c r="A262" s="3">
        <f t="shared" si="16"/>
        <v>253</v>
      </c>
      <c r="B262" s="25">
        <f>B261-D262-C262</f>
        <v>412218.2902486852</v>
      </c>
      <c r="C262" s="9"/>
      <c r="D262" s="2">
        <f t="shared" si="17"/>
        <v>3278.5810036024104</v>
      </c>
      <c r="E262" s="8">
        <f t="shared" si="18"/>
        <v>1211.8658744858392</v>
      </c>
      <c r="F262" s="8">
        <f t="shared" si="19"/>
        <v>4490.44687808825</v>
      </c>
    </row>
    <row r="263" spans="1:6" ht="16.5">
      <c r="A263" s="3">
        <f t="shared" si="16"/>
        <v>254</v>
      </c>
      <c r="B263" s="25">
        <f>B262-D263-C263</f>
        <v>408930.14671715564</v>
      </c>
      <c r="C263" s="9"/>
      <c r="D263" s="2">
        <f t="shared" si="17"/>
        <v>3288.143531529585</v>
      </c>
      <c r="E263" s="8">
        <f t="shared" si="18"/>
        <v>1202.3033465586652</v>
      </c>
      <c r="F263" s="8">
        <f t="shared" si="19"/>
        <v>4490.44687808825</v>
      </c>
    </row>
    <row r="264" spans="1:6" ht="16.5">
      <c r="A264" s="3">
        <f t="shared" si="16"/>
        <v>255</v>
      </c>
      <c r="B264" s="25">
        <f>B263-D264-C264</f>
        <v>405632.4127669924</v>
      </c>
      <c r="C264" s="9"/>
      <c r="D264" s="2">
        <f t="shared" si="17"/>
        <v>3297.7339501632123</v>
      </c>
      <c r="E264" s="8">
        <f t="shared" si="18"/>
        <v>1192.7129279250373</v>
      </c>
      <c r="F264" s="8">
        <f t="shared" si="19"/>
        <v>4490.44687808825</v>
      </c>
    </row>
    <row r="265" spans="1:6" ht="16.5">
      <c r="A265" s="3">
        <f t="shared" si="16"/>
        <v>256</v>
      </c>
      <c r="B265" s="25">
        <f>B264-D265-C265</f>
        <v>402325.0604261412</v>
      </c>
      <c r="C265" s="9"/>
      <c r="D265" s="2">
        <f t="shared" si="17"/>
        <v>3307.3523408511883</v>
      </c>
      <c r="E265" s="8">
        <f t="shared" si="18"/>
        <v>1183.0945372370613</v>
      </c>
      <c r="F265" s="8">
        <f t="shared" si="19"/>
        <v>4490.44687808825</v>
      </c>
    </row>
    <row r="266" spans="1:6" ht="16.5">
      <c r="A266" s="3">
        <f t="shared" si="16"/>
        <v>257</v>
      </c>
      <c r="B266" s="25">
        <f>B265-D266-C266</f>
        <v>399008.06164096255</v>
      </c>
      <c r="C266" s="9"/>
      <c r="D266" s="2">
        <f t="shared" si="17"/>
        <v>3316.998785178671</v>
      </c>
      <c r="E266" s="8">
        <f t="shared" si="18"/>
        <v>1173.4480929095787</v>
      </c>
      <c r="F266" s="8">
        <f t="shared" si="19"/>
        <v>4490.44687808825</v>
      </c>
    </row>
    <row r="267" spans="1:6" ht="16.5">
      <c r="A267" s="3">
        <f t="shared" si="16"/>
        <v>258</v>
      </c>
      <c r="B267" s="25">
        <f>B266-D267-C267</f>
        <v>395681.38827599376</v>
      </c>
      <c r="C267" s="9"/>
      <c r="D267" s="2">
        <f t="shared" si="17"/>
        <v>3326.673364968776</v>
      </c>
      <c r="E267" s="8">
        <f t="shared" si="18"/>
        <v>1163.7735131194743</v>
      </c>
      <c r="F267" s="8">
        <f t="shared" si="19"/>
        <v>4490.44687808825</v>
      </c>
    </row>
    <row r="268" spans="1:6" ht="16.5">
      <c r="A268" s="3">
        <f t="shared" si="16"/>
        <v>259</v>
      </c>
      <c r="B268" s="25">
        <f>B267-D268-C268</f>
        <v>392345.0121137105</v>
      </c>
      <c r="C268" s="9"/>
      <c r="D268" s="2">
        <f t="shared" si="17"/>
        <v>3336.376162283268</v>
      </c>
      <c r="E268" s="8">
        <f t="shared" si="18"/>
        <v>1154.070715804982</v>
      </c>
      <c r="F268" s="8">
        <f t="shared" si="19"/>
        <v>4490.44687808825</v>
      </c>
    </row>
    <row r="269" spans="1:6" ht="16.5">
      <c r="A269" s="3">
        <f t="shared" si="16"/>
        <v>260</v>
      </c>
      <c r="B269" s="25">
        <f>B268-D269-C269</f>
        <v>388998.9048542873</v>
      </c>
      <c r="C269" s="9"/>
      <c r="D269" s="2">
        <f t="shared" si="17"/>
        <v>3346.107259423261</v>
      </c>
      <c r="E269" s="8">
        <f t="shared" si="18"/>
        <v>1144.339618664989</v>
      </c>
      <c r="F269" s="8">
        <f t="shared" si="19"/>
        <v>4490.44687808825</v>
      </c>
    </row>
    <row r="270" spans="1:6" ht="16.5">
      <c r="A270" s="3">
        <f t="shared" si="16"/>
        <v>261</v>
      </c>
      <c r="B270" s="25">
        <f>B269-D270-C270</f>
        <v>385643.03811535734</v>
      </c>
      <c r="C270" s="9"/>
      <c r="D270" s="2">
        <f t="shared" si="17"/>
        <v>3355.8667389299117</v>
      </c>
      <c r="E270" s="8">
        <f t="shared" si="18"/>
        <v>1134.580139158338</v>
      </c>
      <c r="F270" s="8">
        <f t="shared" si="19"/>
        <v>4490.44687808825</v>
      </c>
    </row>
    <row r="271" spans="1:6" ht="16.5">
      <c r="A271" s="3">
        <f t="shared" si="16"/>
        <v>262</v>
      </c>
      <c r="B271" s="25">
        <f>B270-D271-C271</f>
        <v>382277.38343177224</v>
      </c>
      <c r="C271" s="9"/>
      <c r="D271" s="2">
        <f t="shared" si="17"/>
        <v>3365.654683585124</v>
      </c>
      <c r="E271" s="8">
        <f t="shared" si="18"/>
        <v>1124.7921945031258</v>
      </c>
      <c r="F271" s="8">
        <f t="shared" si="19"/>
        <v>4490.44687808825</v>
      </c>
    </row>
    <row r="272" spans="1:6" ht="16.5">
      <c r="A272" s="3">
        <f t="shared" si="16"/>
        <v>263</v>
      </c>
      <c r="B272" s="25">
        <f>B271-D272-C272</f>
        <v>378901.91225536</v>
      </c>
      <c r="C272" s="9"/>
      <c r="D272" s="2">
        <f t="shared" si="17"/>
        <v>3375.4711764122476</v>
      </c>
      <c r="E272" s="8">
        <f t="shared" si="18"/>
        <v>1114.9757016760025</v>
      </c>
      <c r="F272" s="8">
        <f t="shared" si="19"/>
        <v>4490.44687808825</v>
      </c>
    </row>
    <row r="273" spans="1:6" ht="16.5">
      <c r="A273" s="3">
        <f t="shared" si="16"/>
        <v>264</v>
      </c>
      <c r="B273" s="25">
        <f>B272-D273-C273</f>
        <v>375516.5959546832</v>
      </c>
      <c r="C273" s="9"/>
      <c r="D273" s="2">
        <f t="shared" si="17"/>
        <v>3385.316300676783</v>
      </c>
      <c r="E273" s="8">
        <f t="shared" si="18"/>
        <v>1105.1305774114667</v>
      </c>
      <c r="F273" s="8">
        <f t="shared" si="19"/>
        <v>4490.44687808825</v>
      </c>
    </row>
    <row r="274" spans="1:6" ht="16.5">
      <c r="A274" s="3">
        <f t="shared" si="16"/>
        <v>265</v>
      </c>
      <c r="B274" s="25">
        <f>B273-D274-C274</f>
        <v>372121.4058147961</v>
      </c>
      <c r="C274" s="9"/>
      <c r="D274" s="2">
        <f t="shared" si="17"/>
        <v>3395.1901398870905</v>
      </c>
      <c r="E274" s="8">
        <f t="shared" si="18"/>
        <v>1095.2567382011596</v>
      </c>
      <c r="F274" s="8">
        <f t="shared" si="19"/>
        <v>4490.44687808825</v>
      </c>
    </row>
    <row r="275" spans="1:6" ht="16.5">
      <c r="A275" s="3">
        <f t="shared" si="16"/>
        <v>266</v>
      </c>
      <c r="B275" s="25">
        <f>B274-D275-C275</f>
        <v>368716.313037001</v>
      </c>
      <c r="C275" s="9"/>
      <c r="D275" s="2">
        <f t="shared" si="17"/>
        <v>3405.0927777950947</v>
      </c>
      <c r="E275" s="8">
        <f t="shared" si="18"/>
        <v>1085.3541002931554</v>
      </c>
      <c r="F275" s="8">
        <f t="shared" si="19"/>
        <v>4490.44687808825</v>
      </c>
    </row>
    <row r="276" spans="1:6" ht="16.5">
      <c r="A276" s="3">
        <f t="shared" si="16"/>
        <v>267</v>
      </c>
      <c r="B276" s="25">
        <f>B275-D276-C276</f>
        <v>365301.288738604</v>
      </c>
      <c r="C276" s="9"/>
      <c r="D276" s="2">
        <f t="shared" si="17"/>
        <v>3415.0242983969965</v>
      </c>
      <c r="E276" s="8">
        <f t="shared" si="18"/>
        <v>1075.422579691253</v>
      </c>
      <c r="F276" s="8">
        <f t="shared" si="19"/>
        <v>4490.44687808825</v>
      </c>
    </row>
    <row r="277" spans="1:6" ht="16.5">
      <c r="A277" s="3">
        <f t="shared" si="16"/>
        <v>268</v>
      </c>
      <c r="B277" s="25">
        <f>B276-D277-C277</f>
        <v>361876.30395267</v>
      </c>
      <c r="C277" s="9"/>
      <c r="D277" s="2">
        <f t="shared" si="17"/>
        <v>3424.984785933988</v>
      </c>
      <c r="E277" s="8">
        <f t="shared" si="18"/>
        <v>1065.4620921542617</v>
      </c>
      <c r="F277" s="8">
        <f t="shared" si="19"/>
        <v>4490.44687808825</v>
      </c>
    </row>
    <row r="278" spans="1:6" ht="16.5">
      <c r="A278" s="3">
        <f t="shared" si="16"/>
        <v>269</v>
      </c>
      <c r="B278" s="25">
        <f>B277-D278-C278</f>
        <v>358441.32962777704</v>
      </c>
      <c r="C278" s="9"/>
      <c r="D278" s="2">
        <f t="shared" si="17"/>
        <v>3434.974324892962</v>
      </c>
      <c r="E278" s="8">
        <f t="shared" si="18"/>
        <v>1055.4725531952877</v>
      </c>
      <c r="F278" s="8">
        <f t="shared" si="19"/>
        <v>4490.44687808825</v>
      </c>
    </row>
    <row r="279" spans="1:6" ht="16.5">
      <c r="A279" s="3">
        <f t="shared" si="16"/>
        <v>270</v>
      </c>
      <c r="B279" s="25">
        <f>B278-D279-C279</f>
        <v>354996.3366277698</v>
      </c>
      <c r="C279" s="9"/>
      <c r="D279" s="2">
        <f t="shared" si="17"/>
        <v>3444.9930000072336</v>
      </c>
      <c r="E279" s="8">
        <f t="shared" si="18"/>
        <v>1045.4538780810165</v>
      </c>
      <c r="F279" s="8">
        <f t="shared" si="19"/>
        <v>4490.44687808825</v>
      </c>
    </row>
    <row r="280" spans="1:6" ht="16.5">
      <c r="A280" s="3">
        <f t="shared" si="16"/>
        <v>271</v>
      </c>
      <c r="B280" s="25">
        <f>B279-D280-C280</f>
        <v>351541.29573151254</v>
      </c>
      <c r="C280" s="9"/>
      <c r="D280" s="2">
        <f t="shared" si="17"/>
        <v>3455.0408962572546</v>
      </c>
      <c r="E280" s="8">
        <f t="shared" si="18"/>
        <v>1035.4059818309954</v>
      </c>
      <c r="F280" s="8">
        <f t="shared" si="19"/>
        <v>4490.44687808825</v>
      </c>
    </row>
    <row r="281" spans="1:6" ht="16.5">
      <c r="A281" s="3">
        <f t="shared" si="16"/>
        <v>272</v>
      </c>
      <c r="B281" s="25">
        <f>B280-D281-C281</f>
        <v>348076.1776326412</v>
      </c>
      <c r="C281" s="9"/>
      <c r="D281" s="2">
        <f t="shared" si="17"/>
        <v>3465.118098871338</v>
      </c>
      <c r="E281" s="8">
        <f t="shared" si="18"/>
        <v>1025.3287792169117</v>
      </c>
      <c r="F281" s="8">
        <f t="shared" si="19"/>
        <v>4490.44687808825</v>
      </c>
    </row>
    <row r="282" spans="1:6" ht="16.5">
      <c r="A282" s="3">
        <f t="shared" si="16"/>
        <v>273</v>
      </c>
      <c r="B282" s="25">
        <f>B281-D282-C282</f>
        <v>344600.9529393148</v>
      </c>
      <c r="C282" s="9"/>
      <c r="D282" s="2">
        <f t="shared" si="17"/>
        <v>3475.2246933263796</v>
      </c>
      <c r="E282" s="8">
        <f t="shared" si="18"/>
        <v>1015.2221847618703</v>
      </c>
      <c r="F282" s="8">
        <f t="shared" si="19"/>
        <v>4490.44687808825</v>
      </c>
    </row>
    <row r="283" spans="1:6" ht="16.5">
      <c r="A283" s="3">
        <f t="shared" si="16"/>
        <v>274</v>
      </c>
      <c r="B283" s="25">
        <f>B282-D283-C283</f>
        <v>341115.59217396623</v>
      </c>
      <c r="C283" s="9"/>
      <c r="D283" s="2">
        <f t="shared" si="17"/>
        <v>3485.3607653485815</v>
      </c>
      <c r="E283" s="8">
        <f t="shared" si="18"/>
        <v>1005.0861127396684</v>
      </c>
      <c r="F283" s="8">
        <f t="shared" si="19"/>
        <v>4490.44687808825</v>
      </c>
    </row>
    <row r="284" spans="1:6" ht="16.5">
      <c r="A284" s="3">
        <f t="shared" si="16"/>
        <v>275</v>
      </c>
      <c r="B284" s="25">
        <f>B283-D284-C284</f>
        <v>337620.06577305205</v>
      </c>
      <c r="C284" s="9"/>
      <c r="D284" s="2">
        <f t="shared" si="17"/>
        <v>3495.5264009141815</v>
      </c>
      <c r="E284" s="8">
        <f t="shared" si="18"/>
        <v>994.9204771740683</v>
      </c>
      <c r="F284" s="8">
        <f t="shared" si="19"/>
        <v>4490.44687808825</v>
      </c>
    </row>
    <row r="285" spans="1:6" ht="16.5">
      <c r="A285" s="3">
        <f t="shared" si="16"/>
        <v>276</v>
      </c>
      <c r="B285" s="25">
        <f>B284-D285-C285</f>
        <v>334114.34408680187</v>
      </c>
      <c r="C285" s="9"/>
      <c r="D285" s="2">
        <f t="shared" si="17"/>
        <v>3505.7216862501814</v>
      </c>
      <c r="E285" s="8">
        <f t="shared" si="18"/>
        <v>984.7251918380686</v>
      </c>
      <c r="F285" s="8">
        <f t="shared" si="19"/>
        <v>4490.44687808825</v>
      </c>
    </row>
    <row r="286" spans="1:6" ht="16.5">
      <c r="A286" s="3">
        <f t="shared" si="16"/>
        <v>277</v>
      </c>
      <c r="B286" s="25">
        <f>B285-D286-C286</f>
        <v>330598.3973789668</v>
      </c>
      <c r="C286" s="9"/>
      <c r="D286" s="2">
        <f t="shared" si="17"/>
        <v>3515.9467078350776</v>
      </c>
      <c r="E286" s="8">
        <f t="shared" si="18"/>
        <v>974.5001702531722</v>
      </c>
      <c r="F286" s="8">
        <f t="shared" si="19"/>
        <v>4490.44687808825</v>
      </c>
    </row>
    <row r="287" spans="1:6" ht="16.5">
      <c r="A287" s="3">
        <f t="shared" si="16"/>
        <v>278</v>
      </c>
      <c r="B287" s="25">
        <f>B286-D287-C287</f>
        <v>327072.1958265672</v>
      </c>
      <c r="C287" s="9"/>
      <c r="D287" s="2">
        <f t="shared" si="17"/>
        <v>3526.2015523995965</v>
      </c>
      <c r="E287" s="8">
        <f t="shared" si="18"/>
        <v>964.2453256886532</v>
      </c>
      <c r="F287" s="8">
        <f t="shared" si="19"/>
        <v>4490.44687808825</v>
      </c>
    </row>
    <row r="288" spans="1:6" ht="16.5">
      <c r="A288" s="3">
        <f t="shared" si="16"/>
        <v>279</v>
      </c>
      <c r="B288" s="25">
        <f>B287-D288-C288</f>
        <v>323535.7095196397</v>
      </c>
      <c r="C288" s="9"/>
      <c r="D288" s="2">
        <f t="shared" si="17"/>
        <v>3536.486306927429</v>
      </c>
      <c r="E288" s="8">
        <f t="shared" si="18"/>
        <v>953.960571160821</v>
      </c>
      <c r="F288" s="8">
        <f t="shared" si="19"/>
        <v>4490.44687808825</v>
      </c>
    </row>
    <row r="289" spans="1:6" ht="16.5">
      <c r="A289" s="3">
        <f t="shared" si="16"/>
        <v>280</v>
      </c>
      <c r="B289" s="25">
        <f>B288-D289-C289</f>
        <v>319988.9084609838</v>
      </c>
      <c r="C289" s="9"/>
      <c r="D289" s="2">
        <f t="shared" si="17"/>
        <v>3546.801058655967</v>
      </c>
      <c r="E289" s="8">
        <f t="shared" si="18"/>
        <v>943.6458194322827</v>
      </c>
      <c r="F289" s="8">
        <f t="shared" si="19"/>
        <v>4490.44687808825</v>
      </c>
    </row>
    <row r="290" spans="1:6" ht="16.5">
      <c r="A290" s="3">
        <f t="shared" si="16"/>
        <v>281</v>
      </c>
      <c r="B290" s="25">
        <f>B289-D290-C290</f>
        <v>316431.76256590674</v>
      </c>
      <c r="C290" s="9"/>
      <c r="D290" s="2">
        <f t="shared" si="17"/>
        <v>3557.145895077047</v>
      </c>
      <c r="E290" s="8">
        <f t="shared" si="18"/>
        <v>933.3009830112028</v>
      </c>
      <c r="F290" s="8">
        <f t="shared" si="19"/>
        <v>4490.44687808825</v>
      </c>
    </row>
    <row r="291" spans="1:6" ht="16.5">
      <c r="A291" s="3">
        <f t="shared" si="16"/>
        <v>282</v>
      </c>
      <c r="B291" s="25">
        <f>B290-D291-C291</f>
        <v>312864.24166196905</v>
      </c>
      <c r="C291" s="9"/>
      <c r="D291" s="2">
        <f t="shared" si="17"/>
        <v>3567.520903937688</v>
      </c>
      <c r="E291" s="8">
        <f t="shared" si="18"/>
        <v>922.9259741505615</v>
      </c>
      <c r="F291" s="8">
        <f t="shared" si="19"/>
        <v>4490.44687808825</v>
      </c>
    </row>
    <row r="292" spans="1:6" ht="16.5">
      <c r="A292" s="3">
        <f t="shared" si="16"/>
        <v>283</v>
      </c>
      <c r="B292" s="25">
        <f>B291-D292-C292</f>
        <v>309286.3154887282</v>
      </c>
      <c r="C292" s="9"/>
      <c r="D292" s="2">
        <f t="shared" si="17"/>
        <v>3577.92617324084</v>
      </c>
      <c r="E292" s="8">
        <f t="shared" si="18"/>
        <v>912.5207048474098</v>
      </c>
      <c r="F292" s="8">
        <f t="shared" si="19"/>
        <v>4490.44687808825</v>
      </c>
    </row>
    <row r="293" spans="1:6" ht="16.5">
      <c r="A293" s="3">
        <f t="shared" si="16"/>
        <v>284</v>
      </c>
      <c r="B293" s="25">
        <f>B292-D293-C293</f>
        <v>305697.9536974821</v>
      </c>
      <c r="C293" s="9"/>
      <c r="D293" s="2">
        <f t="shared" si="17"/>
        <v>3588.361791246126</v>
      </c>
      <c r="E293" s="8">
        <f t="shared" si="18"/>
        <v>902.085086842124</v>
      </c>
      <c r="F293" s="8">
        <f t="shared" si="19"/>
        <v>4490.44687808825</v>
      </c>
    </row>
    <row r="294" spans="1:6" ht="16.5">
      <c r="A294" s="3">
        <f t="shared" si="16"/>
        <v>285</v>
      </c>
      <c r="B294" s="25">
        <f>B293-D294-C294</f>
        <v>302099.12585101154</v>
      </c>
      <c r="C294" s="9"/>
      <c r="D294" s="2">
        <f t="shared" si="17"/>
        <v>3598.8278464705936</v>
      </c>
      <c r="E294" s="8">
        <f t="shared" si="18"/>
        <v>891.6190316176562</v>
      </c>
      <c r="F294" s="8">
        <f t="shared" si="19"/>
        <v>4490.44687808825</v>
      </c>
    </row>
    <row r="295" spans="1:6" ht="16.5">
      <c r="A295" s="3">
        <f t="shared" si="16"/>
        <v>286</v>
      </c>
      <c r="B295" s="25">
        <f>B294-D295-C295</f>
        <v>298489.80142332206</v>
      </c>
      <c r="C295" s="9"/>
      <c r="D295" s="2">
        <f t="shared" si="17"/>
        <v>3609.324427689466</v>
      </c>
      <c r="E295" s="8">
        <f t="shared" si="18"/>
        <v>881.1224503987837</v>
      </c>
      <c r="F295" s="8">
        <f t="shared" si="19"/>
        <v>4490.44687808825</v>
      </c>
    </row>
    <row r="296" spans="1:6" ht="16.5">
      <c r="A296" s="3">
        <f t="shared" si="16"/>
        <v>287</v>
      </c>
      <c r="B296" s="25">
        <f>B295-D296-C296</f>
        <v>294869.94979938515</v>
      </c>
      <c r="C296" s="9"/>
      <c r="D296" s="2">
        <f t="shared" si="17"/>
        <v>3619.8516239368937</v>
      </c>
      <c r="E296" s="8">
        <f t="shared" si="18"/>
        <v>870.5952541513561</v>
      </c>
      <c r="F296" s="8">
        <f t="shared" si="19"/>
        <v>4490.44687808825</v>
      </c>
    </row>
    <row r="297" spans="1:6" ht="16.5">
      <c r="A297" s="3">
        <f t="shared" si="16"/>
        <v>288</v>
      </c>
      <c r="B297" s="25">
        <f>B296-D297-C297</f>
        <v>291239.54027487844</v>
      </c>
      <c r="C297" s="9"/>
      <c r="D297" s="2">
        <f t="shared" si="17"/>
        <v>3630.4095245067097</v>
      </c>
      <c r="E297" s="8">
        <f t="shared" si="18"/>
        <v>860.0373535815402</v>
      </c>
      <c r="F297" s="8">
        <f t="shared" si="19"/>
        <v>4490.44687808825</v>
      </c>
    </row>
    <row r="298" spans="1:6" ht="16.5">
      <c r="A298" s="3">
        <f t="shared" si="16"/>
        <v>289</v>
      </c>
      <c r="B298" s="25">
        <f>B297-D298-C298</f>
        <v>287598.54205592524</v>
      </c>
      <c r="C298" s="9"/>
      <c r="D298" s="2">
        <f t="shared" si="17"/>
        <v>3640.9982189531875</v>
      </c>
      <c r="E298" s="8">
        <f t="shared" si="18"/>
        <v>849.4486591350623</v>
      </c>
      <c r="F298" s="8">
        <f t="shared" si="19"/>
        <v>4490.44687808825</v>
      </c>
    </row>
    <row r="299" spans="1:6" ht="16.5">
      <c r="A299" s="3">
        <f t="shared" si="16"/>
        <v>290</v>
      </c>
      <c r="B299" s="25">
        <f>B298-D299-C299</f>
        <v>283946.92425883346</v>
      </c>
      <c r="C299" s="9"/>
      <c r="D299" s="2">
        <f t="shared" si="17"/>
        <v>3651.617797091801</v>
      </c>
      <c r="E299" s="8">
        <f t="shared" si="18"/>
        <v>838.8290809964487</v>
      </c>
      <c r="F299" s="8">
        <f t="shared" si="19"/>
        <v>4490.44687808825</v>
      </c>
    </row>
    <row r="300" spans="1:6" ht="16.5">
      <c r="A300" s="3">
        <f t="shared" si="16"/>
        <v>291</v>
      </c>
      <c r="B300" s="25">
        <f>B299-D300-C300</f>
        <v>280284.6559098335</v>
      </c>
      <c r="C300" s="9"/>
      <c r="D300" s="2">
        <f t="shared" si="17"/>
        <v>3662.2683489999854</v>
      </c>
      <c r="E300" s="8">
        <f t="shared" si="18"/>
        <v>828.1785290882643</v>
      </c>
      <c r="F300" s="8">
        <f t="shared" si="19"/>
        <v>4490.44687808825</v>
      </c>
    </row>
    <row r="301" spans="1:6" ht="16.5">
      <c r="A301" s="3">
        <f t="shared" si="16"/>
        <v>292</v>
      </c>
      <c r="B301" s="25">
        <f>B300-D301-C301</f>
        <v>276611.7059448156</v>
      </c>
      <c r="C301" s="9"/>
      <c r="D301" s="2">
        <f t="shared" si="17"/>
        <v>3672.949965017902</v>
      </c>
      <c r="E301" s="8">
        <f t="shared" si="18"/>
        <v>817.4969130703479</v>
      </c>
      <c r="F301" s="8">
        <f t="shared" si="19"/>
        <v>4490.44687808825</v>
      </c>
    </row>
    <row r="302" spans="1:6" ht="16.5">
      <c r="A302" s="3">
        <f t="shared" si="16"/>
        <v>293</v>
      </c>
      <c r="B302" s="25">
        <f>B301-D302-C302</f>
        <v>272928.0432090664</v>
      </c>
      <c r="C302" s="9"/>
      <c r="D302" s="2">
        <f t="shared" si="17"/>
        <v>3683.6627357492043</v>
      </c>
      <c r="E302" s="8">
        <f t="shared" si="18"/>
        <v>806.7841423390455</v>
      </c>
      <c r="F302" s="8">
        <f t="shared" si="19"/>
        <v>4490.44687808825</v>
      </c>
    </row>
    <row r="303" spans="1:6" ht="16.5">
      <c r="A303" s="3">
        <f t="shared" si="16"/>
        <v>294</v>
      </c>
      <c r="B303" s="25">
        <f>B302-D303-C303</f>
        <v>269233.6364570046</v>
      </c>
      <c r="C303" s="9"/>
      <c r="D303" s="2">
        <f t="shared" si="17"/>
        <v>3694.406752061806</v>
      </c>
      <c r="E303" s="8">
        <f t="shared" si="18"/>
        <v>796.0401260264438</v>
      </c>
      <c r="F303" s="8">
        <f t="shared" si="19"/>
        <v>4490.44687808825</v>
      </c>
    </row>
    <row r="304" spans="1:6" ht="16.5">
      <c r="A304" s="3">
        <f t="shared" si="16"/>
        <v>295</v>
      </c>
      <c r="B304" s="25">
        <f>B303-D304-C304</f>
        <v>265528.4543519159</v>
      </c>
      <c r="C304" s="9"/>
      <c r="D304" s="2">
        <f t="shared" si="17"/>
        <v>3705.182105088653</v>
      </c>
      <c r="E304" s="8">
        <f t="shared" si="18"/>
        <v>785.2647729995969</v>
      </c>
      <c r="F304" s="8">
        <f t="shared" si="19"/>
        <v>4490.44687808825</v>
      </c>
    </row>
    <row r="305" spans="1:6" ht="16.5">
      <c r="A305" s="3">
        <f t="shared" si="16"/>
        <v>296</v>
      </c>
      <c r="B305" s="25">
        <f>B304-D305-C305</f>
        <v>261812.46546568742</v>
      </c>
      <c r="C305" s="9"/>
      <c r="D305" s="2">
        <f t="shared" si="17"/>
        <v>3715.988886228495</v>
      </c>
      <c r="E305" s="8">
        <f t="shared" si="18"/>
        <v>774.4579918597548</v>
      </c>
      <c r="F305" s="8">
        <f t="shared" si="19"/>
        <v>4490.44687808825</v>
      </c>
    </row>
    <row r="306" spans="1:6" ht="16.5">
      <c r="A306" s="3">
        <f t="shared" si="16"/>
        <v>297</v>
      </c>
      <c r="B306" s="25">
        <f>B305-D306-C306</f>
        <v>258085.63827854075</v>
      </c>
      <c r="C306" s="9"/>
      <c r="D306" s="2">
        <f t="shared" si="17"/>
        <v>3726.8271871466613</v>
      </c>
      <c r="E306" s="8">
        <f t="shared" si="18"/>
        <v>763.6196909415884</v>
      </c>
      <c r="F306" s="8">
        <f t="shared" si="19"/>
        <v>4490.44687808825</v>
      </c>
    </row>
    <row r="307" spans="1:6" ht="16.5">
      <c r="A307" s="3">
        <f t="shared" si="16"/>
        <v>298</v>
      </c>
      <c r="B307" s="25">
        <f>B306-D307-C307</f>
        <v>254347.94117876492</v>
      </c>
      <c r="C307" s="9"/>
      <c r="D307" s="2">
        <f t="shared" si="17"/>
        <v>3737.6970997758394</v>
      </c>
      <c r="E307" s="8">
        <f t="shared" si="18"/>
        <v>752.7497783124105</v>
      </c>
      <c r="F307" s="8">
        <f t="shared" si="19"/>
        <v>4490.44687808825</v>
      </c>
    </row>
    <row r="308" spans="1:6" ht="16.5">
      <c r="A308" s="3">
        <f t="shared" si="16"/>
        <v>299</v>
      </c>
      <c r="B308" s="25">
        <f>B307-D308-C308</f>
        <v>250599.34246244805</v>
      </c>
      <c r="C308" s="9"/>
      <c r="D308" s="2">
        <f t="shared" si="17"/>
        <v>3748.598716316852</v>
      </c>
      <c r="E308" s="8">
        <f t="shared" si="18"/>
        <v>741.8481617713977</v>
      </c>
      <c r="F308" s="8">
        <f t="shared" si="19"/>
        <v>4490.44687808825</v>
      </c>
    </row>
    <row r="309" spans="1:6" ht="16.5">
      <c r="A309" s="3">
        <f t="shared" si="16"/>
        <v>300</v>
      </c>
      <c r="B309" s="25">
        <f>B308-D309-C309</f>
        <v>246839.81033320862</v>
      </c>
      <c r="C309" s="9"/>
      <c r="D309" s="2">
        <f t="shared" si="17"/>
        <v>3759.532129239443</v>
      </c>
      <c r="E309" s="8">
        <f t="shared" si="18"/>
        <v>730.9147488488069</v>
      </c>
      <c r="F309" s="8">
        <f t="shared" si="19"/>
        <v>4490.44687808825</v>
      </c>
    </row>
    <row r="310" spans="1:6" ht="16.5">
      <c r="A310" s="3">
        <f t="shared" si="16"/>
        <v>301</v>
      </c>
      <c r="B310" s="25">
        <f>B309-D310-C310</f>
        <v>243069.31290192556</v>
      </c>
      <c r="C310" s="9"/>
      <c r="D310" s="2">
        <f t="shared" si="17"/>
        <v>3770.497431283058</v>
      </c>
      <c r="E310" s="8">
        <f t="shared" si="18"/>
        <v>719.9494468051918</v>
      </c>
      <c r="F310" s="8">
        <f t="shared" si="19"/>
        <v>4490.44687808825</v>
      </c>
    </row>
    <row r="311" spans="1:6" ht="16.5">
      <c r="A311" s="3">
        <f t="shared" si="16"/>
        <v>302</v>
      </c>
      <c r="B311" s="25">
        <f>B310-D311-C311</f>
        <v>239287.81818646792</v>
      </c>
      <c r="C311" s="9"/>
      <c r="D311" s="2">
        <f t="shared" si="17"/>
        <v>3781.4947154576334</v>
      </c>
      <c r="E311" s="8">
        <f t="shared" si="18"/>
        <v>708.9521626306163</v>
      </c>
      <c r="F311" s="8">
        <f t="shared" si="19"/>
        <v>4490.44687808825</v>
      </c>
    </row>
    <row r="312" spans="1:6" ht="16.5">
      <c r="A312" s="3">
        <f t="shared" si="16"/>
        <v>303</v>
      </c>
      <c r="B312" s="25">
        <f>B311-D312-C312</f>
        <v>235495.29411142354</v>
      </c>
      <c r="C312" s="9"/>
      <c r="D312" s="2">
        <f t="shared" si="17"/>
        <v>3792.524075044385</v>
      </c>
      <c r="E312" s="8">
        <f t="shared" si="18"/>
        <v>697.9228030438649</v>
      </c>
      <c r="F312" s="8">
        <f t="shared" si="19"/>
        <v>4490.44687808825</v>
      </c>
    </row>
    <row r="313" spans="1:6" ht="16.5">
      <c r="A313" s="3">
        <f t="shared" si="16"/>
        <v>304</v>
      </c>
      <c r="B313" s="25">
        <f>B312-D313-C313</f>
        <v>231691.70850782696</v>
      </c>
      <c r="C313" s="9"/>
      <c r="D313" s="2">
        <f t="shared" si="17"/>
        <v>3803.5856035965976</v>
      </c>
      <c r="E313" s="8">
        <f t="shared" si="18"/>
        <v>686.8612744916521</v>
      </c>
      <c r="F313" s="8">
        <f t="shared" si="19"/>
        <v>4490.44687808825</v>
      </c>
    </row>
    <row r="314" spans="1:6" ht="16.5">
      <c r="A314" s="3">
        <f>A313+1</f>
        <v>305</v>
      </c>
      <c r="B314" s="25">
        <f>B313-D314-C314</f>
        <v>227877.02911288655</v>
      </c>
      <c r="C314" s="9"/>
      <c r="D314" s="2">
        <f>F314-E314</f>
        <v>3814.679394940421</v>
      </c>
      <c r="E314" s="8">
        <f>B313*$B$2/12</f>
        <v>675.7674831478287</v>
      </c>
      <c r="F314" s="8">
        <f>IF(A314&lt;=$B$3,B313*($B$2/12),-PMT($B$2/12,$B$4*12,$B$1))</f>
        <v>4490.44687808825</v>
      </c>
    </row>
    <row r="315" spans="1:6" ht="16.5">
      <c r="A315" s="3">
        <f aca="true" t="shared" si="20" ref="A315:A337">A314+1</f>
        <v>306</v>
      </c>
      <c r="B315" s="25">
        <f>B314-D315-C315</f>
        <v>224051.22356971088</v>
      </c>
      <c r="C315" s="9"/>
      <c r="D315" s="2">
        <f aca="true" t="shared" si="21" ref="D315:D337">F315-E315</f>
        <v>3825.805543175664</v>
      </c>
      <c r="E315" s="8">
        <f aca="true" t="shared" si="22" ref="E315:E337">B314*$B$2/12</f>
        <v>664.6413349125859</v>
      </c>
      <c r="F315" s="8">
        <f aca="true" t="shared" si="23" ref="F315:F337">IF(A315&lt;=$B$3,B314*($B$2/12),-PMT($B$2/12,$B$4*12,$B$1))</f>
        <v>4490.44687808825</v>
      </c>
    </row>
    <row r="316" spans="1:6" ht="16.5">
      <c r="A316" s="3">
        <f t="shared" si="20"/>
        <v>307</v>
      </c>
      <c r="B316" s="25">
        <f>B315-D316-C316</f>
        <v>220214.2594270343</v>
      </c>
      <c r="C316" s="9"/>
      <c r="D316" s="2">
        <f t="shared" si="21"/>
        <v>3836.964142676593</v>
      </c>
      <c r="E316" s="8">
        <f t="shared" si="22"/>
        <v>653.4827354116568</v>
      </c>
      <c r="F316" s="8">
        <f t="shared" si="23"/>
        <v>4490.44687808825</v>
      </c>
    </row>
    <row r="317" spans="1:6" ht="16.5">
      <c r="A317" s="3">
        <f t="shared" si="20"/>
        <v>308</v>
      </c>
      <c r="B317" s="25">
        <f>B316-D317-C317</f>
        <v>216366.10413894156</v>
      </c>
      <c r="C317" s="9"/>
      <c r="D317" s="2">
        <f t="shared" si="21"/>
        <v>3848.155288092733</v>
      </c>
      <c r="E317" s="8">
        <f t="shared" si="22"/>
        <v>642.2915899955168</v>
      </c>
      <c r="F317" s="8">
        <f t="shared" si="23"/>
        <v>4490.44687808825</v>
      </c>
    </row>
    <row r="318" spans="1:6" ht="16.5">
      <c r="A318" s="3">
        <f t="shared" si="20"/>
        <v>309</v>
      </c>
      <c r="B318" s="25">
        <f>B317-D318-C318</f>
        <v>212506.72506459188</v>
      </c>
      <c r="C318" s="9"/>
      <c r="D318" s="2">
        <f t="shared" si="21"/>
        <v>3859.37907434967</v>
      </c>
      <c r="E318" s="8">
        <f t="shared" si="22"/>
        <v>631.0678037385796</v>
      </c>
      <c r="F318" s="8">
        <f t="shared" si="23"/>
        <v>4490.44687808825</v>
      </c>
    </row>
    <row r="319" spans="1:6" ht="16.5">
      <c r="A319" s="3">
        <f t="shared" si="20"/>
        <v>310</v>
      </c>
      <c r="B319" s="25">
        <f>B318-D319-C319</f>
        <v>208636.08946794202</v>
      </c>
      <c r="C319" s="9"/>
      <c r="D319" s="2">
        <f t="shared" si="21"/>
        <v>3870.635596649857</v>
      </c>
      <c r="E319" s="8">
        <f t="shared" si="22"/>
        <v>619.811281438393</v>
      </c>
      <c r="F319" s="8">
        <f t="shared" si="23"/>
        <v>4490.44687808825</v>
      </c>
    </row>
    <row r="320" spans="1:6" ht="16.5">
      <c r="A320" s="3">
        <f t="shared" si="20"/>
        <v>311</v>
      </c>
      <c r="B320" s="25">
        <f>B319-D320-C320</f>
        <v>204754.1645174686</v>
      </c>
      <c r="C320" s="9"/>
      <c r="D320" s="2">
        <f t="shared" si="21"/>
        <v>3881.924950473419</v>
      </c>
      <c r="E320" s="8">
        <f t="shared" si="22"/>
        <v>608.5219276148309</v>
      </c>
      <c r="F320" s="8">
        <f t="shared" si="23"/>
        <v>4490.44687808825</v>
      </c>
    </row>
    <row r="321" spans="1:6" ht="16.5">
      <c r="A321" s="3">
        <f t="shared" si="20"/>
        <v>312</v>
      </c>
      <c r="B321" s="25">
        <f>B320-D321-C321</f>
        <v>200860.91728588962</v>
      </c>
      <c r="C321" s="9"/>
      <c r="D321" s="2">
        <f t="shared" si="21"/>
        <v>3893.2472315789664</v>
      </c>
      <c r="E321" s="8">
        <f t="shared" si="22"/>
        <v>597.1996465092835</v>
      </c>
      <c r="F321" s="8">
        <f t="shared" si="23"/>
        <v>4490.44687808825</v>
      </c>
    </row>
    <row r="322" spans="1:6" ht="16.5">
      <c r="A322" s="3">
        <f t="shared" si="20"/>
        <v>313</v>
      </c>
      <c r="B322" s="25">
        <f>B321-D322-C322</f>
        <v>196956.3147498852</v>
      </c>
      <c r="C322" s="9"/>
      <c r="D322" s="2">
        <f t="shared" si="21"/>
        <v>3904.602536004405</v>
      </c>
      <c r="E322" s="8">
        <f t="shared" si="22"/>
        <v>585.8443420838447</v>
      </c>
      <c r="F322" s="8">
        <f t="shared" si="23"/>
        <v>4490.44687808825</v>
      </c>
    </row>
    <row r="323" spans="1:6" ht="16.5">
      <c r="A323" s="3">
        <f t="shared" si="20"/>
        <v>314</v>
      </c>
      <c r="B323" s="25">
        <f>B322-D323-C323</f>
        <v>193040.32378981746</v>
      </c>
      <c r="C323" s="9"/>
      <c r="D323" s="2">
        <f t="shared" si="21"/>
        <v>3915.990960067751</v>
      </c>
      <c r="E323" s="8">
        <f t="shared" si="22"/>
        <v>574.4559180204986</v>
      </c>
      <c r="F323" s="8">
        <f t="shared" si="23"/>
        <v>4490.44687808825</v>
      </c>
    </row>
    <row r="324" spans="1:6" ht="16.5">
      <c r="A324" s="3">
        <f t="shared" si="20"/>
        <v>315</v>
      </c>
      <c r="B324" s="25">
        <f>B323-D324-C324</f>
        <v>189112.9111894495</v>
      </c>
      <c r="C324" s="9"/>
      <c r="D324" s="2">
        <f t="shared" si="21"/>
        <v>3927.412600367949</v>
      </c>
      <c r="E324" s="8">
        <f t="shared" si="22"/>
        <v>563.034277720301</v>
      </c>
      <c r="F324" s="8">
        <f t="shared" si="23"/>
        <v>4490.44687808825</v>
      </c>
    </row>
    <row r="325" spans="1:6" ht="16.5">
      <c r="A325" s="3">
        <f t="shared" si="20"/>
        <v>316</v>
      </c>
      <c r="B325" s="25">
        <f>B324-D325-C325</f>
        <v>185174.04363566384</v>
      </c>
      <c r="C325" s="9"/>
      <c r="D325" s="2">
        <f t="shared" si="21"/>
        <v>3938.867553785689</v>
      </c>
      <c r="E325" s="8">
        <f t="shared" si="22"/>
        <v>551.5793243025611</v>
      </c>
      <c r="F325" s="8">
        <f t="shared" si="23"/>
        <v>4490.44687808825</v>
      </c>
    </row>
    <row r="326" spans="1:6" ht="16.5">
      <c r="A326" s="3">
        <f t="shared" si="20"/>
        <v>317</v>
      </c>
      <c r="B326" s="25">
        <f>B325-D326-C326</f>
        <v>181223.6877181796</v>
      </c>
      <c r="C326" s="9"/>
      <c r="D326" s="2">
        <f t="shared" si="21"/>
        <v>3950.3559174842303</v>
      </c>
      <c r="E326" s="8">
        <f t="shared" si="22"/>
        <v>540.0909606040196</v>
      </c>
      <c r="F326" s="8">
        <f t="shared" si="23"/>
        <v>4490.44687808825</v>
      </c>
    </row>
    <row r="327" spans="1:6" ht="16.5">
      <c r="A327" s="3">
        <f t="shared" si="20"/>
        <v>318</v>
      </c>
      <c r="B327" s="25">
        <f>B326-D327-C327</f>
        <v>177261.80992926937</v>
      </c>
      <c r="C327" s="9"/>
      <c r="D327" s="2">
        <f t="shared" si="21"/>
        <v>3961.8777889102257</v>
      </c>
      <c r="E327" s="8">
        <f t="shared" si="22"/>
        <v>528.5690891780239</v>
      </c>
      <c r="F327" s="8">
        <f t="shared" si="23"/>
        <v>4490.44687808825</v>
      </c>
    </row>
    <row r="328" spans="1:6" ht="16.5">
      <c r="A328" s="3">
        <f t="shared" si="20"/>
        <v>319</v>
      </c>
      <c r="B328" s="25">
        <f>B327-D328-C328</f>
        <v>173288.37666347483</v>
      </c>
      <c r="C328" s="9"/>
      <c r="D328" s="2">
        <f t="shared" si="21"/>
        <v>3973.4332657945474</v>
      </c>
      <c r="E328" s="8">
        <f t="shared" si="22"/>
        <v>517.0136122937023</v>
      </c>
      <c r="F328" s="8">
        <f t="shared" si="23"/>
        <v>4490.44687808825</v>
      </c>
    </row>
    <row r="329" spans="1:6" ht="16.5">
      <c r="A329" s="3">
        <f t="shared" si="20"/>
        <v>320</v>
      </c>
      <c r="B329" s="25">
        <f>B328-D329-C329</f>
        <v>169303.35421732173</v>
      </c>
      <c r="C329" s="9"/>
      <c r="D329" s="2">
        <f t="shared" si="21"/>
        <v>3985.0224461531147</v>
      </c>
      <c r="E329" s="8">
        <f t="shared" si="22"/>
        <v>505.4244319351349</v>
      </c>
      <c r="F329" s="8">
        <f t="shared" si="23"/>
        <v>4490.44687808825</v>
      </c>
    </row>
    <row r="330" spans="1:6" ht="16.5">
      <c r="A330" s="3">
        <f t="shared" si="20"/>
        <v>321</v>
      </c>
      <c r="B330" s="25">
        <f>B329-D330-C330</f>
        <v>165306.708789034</v>
      </c>
      <c r="C330" s="9"/>
      <c r="D330" s="2">
        <f t="shared" si="21"/>
        <v>3996.645428287728</v>
      </c>
      <c r="E330" s="8">
        <f t="shared" si="22"/>
        <v>493.80144980052177</v>
      </c>
      <c r="F330" s="8">
        <f t="shared" si="23"/>
        <v>4490.44687808825</v>
      </c>
    </row>
    <row r="331" spans="1:6" ht="16.5">
      <c r="A331" s="3">
        <f t="shared" si="20"/>
        <v>322</v>
      </c>
      <c r="B331" s="25">
        <f>B330-D331-C331</f>
        <v>161298.40647824708</v>
      </c>
      <c r="C331" s="9"/>
      <c r="D331" s="2">
        <f t="shared" si="21"/>
        <v>4008.3023107869008</v>
      </c>
      <c r="E331" s="8">
        <f t="shared" si="22"/>
        <v>482.1445673013491</v>
      </c>
      <c r="F331" s="8">
        <f t="shared" si="23"/>
        <v>4490.44687808825</v>
      </c>
    </row>
    <row r="332" spans="1:6" ht="16.5">
      <c r="A332" s="3">
        <f t="shared" si="20"/>
        <v>323</v>
      </c>
      <c r="B332" s="25">
        <f>B331-D332-C332</f>
        <v>157278.4132857204</v>
      </c>
      <c r="C332" s="9"/>
      <c r="D332" s="2">
        <f t="shared" si="21"/>
        <v>4019.9931925266956</v>
      </c>
      <c r="E332" s="8">
        <f t="shared" si="22"/>
        <v>470.45368556155404</v>
      </c>
      <c r="F332" s="8">
        <f t="shared" si="23"/>
        <v>4490.44687808825</v>
      </c>
    </row>
    <row r="333" spans="1:6" ht="16.5">
      <c r="A333" s="3">
        <f t="shared" si="20"/>
        <v>324</v>
      </c>
      <c r="B333" s="25">
        <f>B332-D333-C333</f>
        <v>153246.69511304883</v>
      </c>
      <c r="C333" s="9"/>
      <c r="D333" s="2">
        <f t="shared" si="21"/>
        <v>4031.7181726715653</v>
      </c>
      <c r="E333" s="8">
        <f t="shared" si="22"/>
        <v>458.72870541668453</v>
      </c>
      <c r="F333" s="8">
        <f t="shared" si="23"/>
        <v>4490.44687808825</v>
      </c>
    </row>
    <row r="334" spans="1:6" ht="16.5">
      <c r="A334" s="3">
        <f t="shared" si="20"/>
        <v>325</v>
      </c>
      <c r="B334" s="25">
        <f>B333-D334-C334</f>
        <v>149203.21776237365</v>
      </c>
      <c r="C334" s="9"/>
      <c r="D334" s="2">
        <f t="shared" si="21"/>
        <v>4043.477350675191</v>
      </c>
      <c r="E334" s="8">
        <f t="shared" si="22"/>
        <v>446.9695274130591</v>
      </c>
      <c r="F334" s="8">
        <f t="shared" si="23"/>
        <v>4490.44687808825</v>
      </c>
    </row>
    <row r="335" spans="1:6" ht="16.5">
      <c r="A335" s="3">
        <f t="shared" si="20"/>
        <v>326</v>
      </c>
      <c r="B335" s="25">
        <f>B334-D335-C335</f>
        <v>145147.9469360923</v>
      </c>
      <c r="C335" s="9"/>
      <c r="D335" s="2">
        <f t="shared" si="21"/>
        <v>4055.2708262813267</v>
      </c>
      <c r="E335" s="8">
        <f t="shared" si="22"/>
        <v>435.17605180692317</v>
      </c>
      <c r="F335" s="8">
        <f t="shared" si="23"/>
        <v>4490.44687808825</v>
      </c>
    </row>
    <row r="336" spans="1:6" ht="16.5">
      <c r="A336" s="3">
        <f t="shared" si="20"/>
        <v>327</v>
      </c>
      <c r="B336" s="25">
        <f>B335-D336-C336</f>
        <v>141080.84823656766</v>
      </c>
      <c r="C336" s="9"/>
      <c r="D336" s="2">
        <f t="shared" si="21"/>
        <v>4067.098699524647</v>
      </c>
      <c r="E336" s="8">
        <f t="shared" si="22"/>
        <v>423.34817856360263</v>
      </c>
      <c r="F336" s="8">
        <f t="shared" si="23"/>
        <v>4490.44687808825</v>
      </c>
    </row>
    <row r="337" spans="1:6" ht="16.5">
      <c r="A337" s="3">
        <f t="shared" si="20"/>
        <v>328</v>
      </c>
      <c r="B337" s="25">
        <f>B336-D337-C337</f>
        <v>137001.88716583606</v>
      </c>
      <c r="C337" s="9"/>
      <c r="D337" s="2">
        <f t="shared" si="21"/>
        <v>4078.961070731594</v>
      </c>
      <c r="E337" s="8">
        <f t="shared" si="22"/>
        <v>411.4858073566557</v>
      </c>
      <c r="F337" s="8">
        <f t="shared" si="23"/>
        <v>4490.44687808825</v>
      </c>
    </row>
    <row r="338" spans="1:6" ht="16.5">
      <c r="A338" s="3">
        <f aca="true" t="shared" si="24" ref="A338:A369">A337+1</f>
        <v>329</v>
      </c>
      <c r="B338" s="25">
        <f>B337-D338-C338</f>
        <v>132911.02912531482</v>
      </c>
      <c r="C338" s="9"/>
      <c r="D338" s="2">
        <f>F338-E338</f>
        <v>4090.858040521228</v>
      </c>
      <c r="E338" s="8">
        <f>B337*$B$2/12</f>
        <v>399.5888375670219</v>
      </c>
      <c r="F338" s="8">
        <f>IF(A338&lt;=$B$3,B337*($B$2/12),-PMT($B$2/12,$B$4*12,$B$1))</f>
        <v>4490.44687808825</v>
      </c>
    </row>
    <row r="339" spans="1:6" ht="16.5">
      <c r="A339" s="3">
        <f t="shared" si="24"/>
        <v>330</v>
      </c>
      <c r="B339" s="25">
        <f>B338-D339-C339</f>
        <v>128808.23941550874</v>
      </c>
      <c r="C339" s="9"/>
      <c r="D339" s="2">
        <f>F339-E339</f>
        <v>4102.789709806081</v>
      </c>
      <c r="E339" s="8">
        <f>B338*$B$2/12</f>
        <v>387.65716828216824</v>
      </c>
      <c r="F339" s="8">
        <f>IF(A339&lt;=$B$3,B338*($B$2/12),-PMT($B$2/12,$B$4*12,$B$1))</f>
        <v>4490.44687808825</v>
      </c>
    </row>
    <row r="340" spans="1:6" ht="16.5">
      <c r="A340" s="3">
        <f t="shared" si="24"/>
        <v>331</v>
      </c>
      <c r="B340" s="25">
        <f>B339-D340-C340</f>
        <v>124693.48323571573</v>
      </c>
      <c r="C340" s="9"/>
      <c r="D340" s="2">
        <f>F340-E340</f>
        <v>4114.756179793016</v>
      </c>
      <c r="E340" s="8">
        <f>B339*$B$2/12</f>
        <v>375.69069829523386</v>
      </c>
      <c r="F340" s="8">
        <f>IF(A340&lt;=$B$3,B339*($B$2/12),-PMT($B$2/12,$B$4*12,$B$1))</f>
        <v>4490.44687808825</v>
      </c>
    </row>
    <row r="341" spans="1:6" ht="16.5">
      <c r="A341" s="3">
        <f t="shared" si="24"/>
        <v>332</v>
      </c>
      <c r="B341" s="25">
        <f>B340-D341-C341</f>
        <v>120566.72568373165</v>
      </c>
      <c r="C341" s="9"/>
      <c r="D341" s="2">
        <f>F341-E341</f>
        <v>4126.757551984079</v>
      </c>
      <c r="E341" s="8">
        <f>B340*$B$2/12</f>
        <v>363.6893261041709</v>
      </c>
      <c r="F341" s="8">
        <f>IF(A341&lt;=$B$3,B340*($B$2/12),-PMT($B$2/12,$B$4*12,$B$1))</f>
        <v>4490.44687808825</v>
      </c>
    </row>
    <row r="342" spans="1:6" ht="16.5">
      <c r="A342" s="3">
        <f t="shared" si="24"/>
        <v>333</v>
      </c>
      <c r="B342" s="25">
        <f>B341-D342-C342</f>
        <v>116427.93175555428</v>
      </c>
      <c r="C342" s="9"/>
      <c r="D342" s="2">
        <f>F342-E342</f>
        <v>4138.793928177366</v>
      </c>
      <c r="E342" s="8">
        <f>B341*$B$2/12</f>
        <v>351.652949910884</v>
      </c>
      <c r="F342" s="8">
        <f>IF(A342&lt;=$B$3,B341*($B$2/12),-PMT($B$2/12,$B$4*12,$B$1))</f>
        <v>4490.44687808825</v>
      </c>
    </row>
    <row r="343" spans="1:6" ht="16.5">
      <c r="A343" s="3">
        <f t="shared" si="24"/>
        <v>334</v>
      </c>
      <c r="B343" s="25">
        <f>B342-D343-C343</f>
        <v>112277.0663450864</v>
      </c>
      <c r="C343" s="9"/>
      <c r="D343" s="2">
        <f>F343-E343</f>
        <v>4150.8654104678835</v>
      </c>
      <c r="E343" s="8">
        <f>B342*$B$2/12</f>
        <v>339.5814676203667</v>
      </c>
      <c r="F343" s="8">
        <f>IF(A343&lt;=$B$3,B342*($B$2/12),-PMT($B$2/12,$B$4*12,$B$1))</f>
        <v>4490.44687808825</v>
      </c>
    </row>
    <row r="344" spans="1:6" ht="16.5">
      <c r="A344" s="3">
        <f t="shared" si="24"/>
        <v>335</v>
      </c>
      <c r="B344" s="25">
        <f>B343-D344-C344</f>
        <v>108114.09424383799</v>
      </c>
      <c r="C344" s="9"/>
      <c r="D344" s="2">
        <f>F344-E344</f>
        <v>4162.972101248414</v>
      </c>
      <c r="E344" s="8">
        <f>B343*$B$2/12</f>
        <v>327.47477683983533</v>
      </c>
      <c r="F344" s="8">
        <f>IF(A344&lt;=$B$3,B343*($B$2/12),-PMT($B$2/12,$B$4*12,$B$1))</f>
        <v>4490.44687808825</v>
      </c>
    </row>
    <row r="345" spans="1:6" ht="16.5">
      <c r="A345" s="3">
        <f t="shared" si="24"/>
        <v>336</v>
      </c>
      <c r="B345" s="25">
        <f>B344-D345-C345</f>
        <v>103938.9801406276</v>
      </c>
      <c r="C345" s="9"/>
      <c r="D345" s="2">
        <f>F345-E345</f>
        <v>4175.114103210389</v>
      </c>
      <c r="E345" s="8">
        <f>B344*$B$2/12</f>
        <v>315.3327748778608</v>
      </c>
      <c r="F345" s="8">
        <f>IF(A345&lt;=$B$3,B344*($B$2/12),-PMT($B$2/12,$B$4*12,$B$1))</f>
        <v>4490.44687808825</v>
      </c>
    </row>
    <row r="346" spans="1:6" ht="16.5">
      <c r="A346" s="3">
        <f t="shared" si="24"/>
        <v>337</v>
      </c>
      <c r="B346" s="25">
        <f>B345-D346-C346</f>
        <v>99751.68862128284</v>
      </c>
      <c r="C346" s="9"/>
      <c r="D346" s="2">
        <f>F346-E346</f>
        <v>4187.2915193447525</v>
      </c>
      <c r="E346" s="8">
        <f>B345*$B$2/12</f>
        <v>303.1553587434972</v>
      </c>
      <c r="F346" s="8">
        <f>IF(A346&lt;=$B$3,B345*($B$2/12),-PMT($B$2/12,$B$4*12,$B$1))</f>
        <v>4490.44687808825</v>
      </c>
    </row>
    <row r="347" spans="1:6" ht="16.5">
      <c r="A347" s="3">
        <f t="shared" si="24"/>
        <v>338</v>
      </c>
      <c r="B347" s="25">
        <f>B346-D347-C347</f>
        <v>95552.18416834</v>
      </c>
      <c r="C347" s="9"/>
      <c r="D347" s="2">
        <f>F347-E347</f>
        <v>4199.504452942841</v>
      </c>
      <c r="E347" s="8">
        <f>B346*$B$2/12</f>
        <v>290.9424251454083</v>
      </c>
      <c r="F347" s="8">
        <f>IF(A347&lt;=$B$3,B346*($B$2/12),-PMT($B$2/12,$B$4*12,$B$1))</f>
        <v>4490.44687808825</v>
      </c>
    </row>
    <row r="348" spans="1:6" ht="16.5">
      <c r="A348" s="3">
        <f t="shared" si="24"/>
        <v>339</v>
      </c>
      <c r="B348" s="25">
        <f>B347-D348-C348</f>
        <v>91340.43116074274</v>
      </c>
      <c r="C348" s="9"/>
      <c r="D348" s="2">
        <f>F348-E348</f>
        <v>4211.753007597258</v>
      </c>
      <c r="E348" s="8">
        <f>B347*$B$2/12</f>
        <v>278.6938704909917</v>
      </c>
      <c r="F348" s="8">
        <f>IF(A348&lt;=$B$3,B347*($B$2/12),-PMT($B$2/12,$B$4*12,$B$1))</f>
        <v>4490.44687808825</v>
      </c>
    </row>
    <row r="349" spans="1:6" ht="16.5">
      <c r="A349" s="3">
        <f t="shared" si="24"/>
        <v>340</v>
      </c>
      <c r="B349" s="25">
        <f>B348-D349-C349</f>
        <v>87116.39387353999</v>
      </c>
      <c r="C349" s="9"/>
      <c r="D349" s="2">
        <f>F349-E349</f>
        <v>4224.03728720275</v>
      </c>
      <c r="E349" s="8">
        <f>B348*$B$2/12</f>
        <v>266.40959088549965</v>
      </c>
      <c r="F349" s="8">
        <f>IF(A349&lt;=$B$3,B348*($B$2/12),-PMT($B$2/12,$B$4*12,$B$1))</f>
        <v>4490.44687808825</v>
      </c>
    </row>
    <row r="350" spans="1:6" ht="16.5">
      <c r="A350" s="3">
        <f t="shared" si="24"/>
        <v>341</v>
      </c>
      <c r="B350" s="25">
        <f>B349-D350-C350</f>
        <v>82880.0364775829</v>
      </c>
      <c r="C350" s="9"/>
      <c r="D350" s="2">
        <f>F350-E350</f>
        <v>4236.357395957091</v>
      </c>
      <c r="E350" s="8">
        <f>B349*$B$2/12</f>
        <v>254.08948213115832</v>
      </c>
      <c r="F350" s="8">
        <f>IF(A350&lt;=$B$3,B349*($B$2/12),-PMT($B$2/12,$B$4*12,$B$1))</f>
        <v>4490.44687808825</v>
      </c>
    </row>
    <row r="351" spans="1:6" ht="16.5">
      <c r="A351" s="3">
        <f t="shared" si="24"/>
        <v>342</v>
      </c>
      <c r="B351" s="25">
        <f>B350-D351-C351</f>
        <v>78631.32303922092</v>
      </c>
      <c r="C351" s="9"/>
      <c r="D351" s="2">
        <f>F351-E351</f>
        <v>4248.713438361967</v>
      </c>
      <c r="E351" s="8">
        <f>B350*$B$2/12</f>
        <v>241.73343972628345</v>
      </c>
      <c r="F351" s="8">
        <f>IF(A351&lt;=$B$3,B350*($B$2/12),-PMT($B$2/12,$B$4*12,$B$1))</f>
        <v>4490.44687808825</v>
      </c>
    </row>
    <row r="352" spans="1:6" ht="16.5">
      <c r="A352" s="3">
        <f t="shared" si="24"/>
        <v>343</v>
      </c>
      <c r="B352" s="25">
        <f>B351-D352-C352</f>
        <v>74370.21751999707</v>
      </c>
      <c r="C352" s="9"/>
      <c r="D352" s="2">
        <f>F352-E352</f>
        <v>4261.1055192238555</v>
      </c>
      <c r="E352" s="8">
        <f>B351*$B$2/12</f>
        <v>229.34135886439438</v>
      </c>
      <c r="F352" s="8">
        <f>IF(A352&lt;=$B$3,B351*($B$2/12),-PMT($B$2/12,$B$4*12,$B$1))</f>
        <v>4490.44687808825</v>
      </c>
    </row>
    <row r="353" spans="1:6" ht="16.5">
      <c r="A353" s="3">
        <f t="shared" si="24"/>
        <v>344</v>
      </c>
      <c r="B353" s="25">
        <f>B352-D353-C353</f>
        <v>70096.68377634214</v>
      </c>
      <c r="C353" s="9"/>
      <c r="D353" s="2">
        <f>F353-E353</f>
        <v>4273.533743654925</v>
      </c>
      <c r="E353" s="8">
        <f>B352*$B$2/12</f>
        <v>216.91313443332479</v>
      </c>
      <c r="F353" s="8">
        <f>IF(A353&lt;=$B$3,B352*($B$2/12),-PMT($B$2/12,$B$4*12,$B$1))</f>
        <v>4490.44687808825</v>
      </c>
    </row>
    <row r="354" spans="1:6" ht="16.5">
      <c r="A354" s="3">
        <f t="shared" si="24"/>
        <v>345</v>
      </c>
      <c r="B354" s="25">
        <f>B353-D354-C354</f>
        <v>65810.68555926821</v>
      </c>
      <c r="C354" s="9"/>
      <c r="D354" s="2">
        <f>F354-E354</f>
        <v>4285.998217073919</v>
      </c>
      <c r="E354" s="8">
        <f>B353*$B$2/12</f>
        <v>204.44866101433126</v>
      </c>
      <c r="F354" s="8">
        <f>IF(A354&lt;=$B$3,B353*($B$2/12),-PMT($B$2/12,$B$4*12,$B$1))</f>
        <v>4490.44687808825</v>
      </c>
    </row>
    <row r="355" spans="1:6" ht="16.5">
      <c r="A355" s="3">
        <f t="shared" si="24"/>
        <v>346</v>
      </c>
      <c r="B355" s="25">
        <f>B354-D355-C355</f>
        <v>61512.18651406116</v>
      </c>
      <c r="C355" s="9"/>
      <c r="D355" s="2">
        <f>F355-E355</f>
        <v>4298.499045207051</v>
      </c>
      <c r="E355" s="8">
        <f>B354*$B$2/12</f>
        <v>191.947832881199</v>
      </c>
      <c r="F355" s="8">
        <f>IF(A355&lt;=$B$3,B354*($B$2/12),-PMT($B$2/12,$B$4*12,$B$1))</f>
        <v>4490.44687808825</v>
      </c>
    </row>
    <row r="356" spans="1:6" ht="16.5">
      <c r="A356" s="3">
        <f t="shared" si="24"/>
        <v>347</v>
      </c>
      <c r="B356" s="25">
        <f>B355-D356-C356</f>
        <v>57201.15017997226</v>
      </c>
      <c r="C356" s="9"/>
      <c r="D356" s="2">
        <f>F356-E356</f>
        <v>4311.036334088904</v>
      </c>
      <c r="E356" s="8">
        <f>B355*$B$2/12</f>
        <v>179.4105439993451</v>
      </c>
      <c r="F356" s="8">
        <f>IF(A356&lt;=$B$3,B355*($B$2/12),-PMT($B$2/12,$B$4*12,$B$1))</f>
        <v>4490.44687808825</v>
      </c>
    </row>
    <row r="357" spans="1:6" ht="16.5">
      <c r="A357" s="3">
        <f t="shared" si="24"/>
        <v>348</v>
      </c>
      <c r="B357" s="25">
        <f>B356-D357-C357</f>
        <v>52877.53998990893</v>
      </c>
      <c r="C357" s="9"/>
      <c r="D357" s="2">
        <f>F357-E357</f>
        <v>4323.610190063331</v>
      </c>
      <c r="E357" s="8">
        <f>B356*$B$2/12</f>
        <v>166.8366880249191</v>
      </c>
      <c r="F357" s="8">
        <f>IF(A357&lt;=$B$3,B356*($B$2/12),-PMT($B$2/12,$B$4*12,$B$1))</f>
        <v>4490.44687808825</v>
      </c>
    </row>
    <row r="358" spans="1:6" ht="16.5">
      <c r="A358" s="3">
        <f t="shared" si="24"/>
        <v>349</v>
      </c>
      <c r="B358" s="25">
        <f>B357-D358-C358</f>
        <v>48541.319270124586</v>
      </c>
      <c r="C358" s="9"/>
      <c r="D358" s="2">
        <f>F358-E358</f>
        <v>4336.220719784349</v>
      </c>
      <c r="E358" s="8">
        <f>B357*$B$2/12</f>
        <v>154.22615830390106</v>
      </c>
      <c r="F358" s="8">
        <f>IF(A358&lt;=$B$3,B357*($B$2/12),-PMT($B$2/12,$B$4*12,$B$1))</f>
        <v>4490.44687808825</v>
      </c>
    </row>
    <row r="359" spans="1:6" ht="16.5">
      <c r="A359" s="3">
        <f t="shared" si="24"/>
        <v>350</v>
      </c>
      <c r="B359" s="25">
        <f>B358-D359-C359</f>
        <v>44192.45123990753</v>
      </c>
      <c r="C359" s="9"/>
      <c r="D359" s="2">
        <f>F359-E359</f>
        <v>4348.868030217053</v>
      </c>
      <c r="E359" s="8">
        <f>B358*$B$2/12</f>
        <v>141.57884787119673</v>
      </c>
      <c r="F359" s="8">
        <f>IF(A359&lt;=$B$3,B358*($B$2/12),-PMT($B$2/12,$B$4*12,$B$1))</f>
        <v>4490.44687808825</v>
      </c>
    </row>
    <row r="360" spans="1:6" ht="16.5">
      <c r="A360" s="3">
        <f t="shared" si="24"/>
        <v>351</v>
      </c>
      <c r="B360" s="25">
        <f>B359-D360-C360</f>
        <v>39830.899011269015</v>
      </c>
      <c r="C360" s="9"/>
      <c r="D360" s="2">
        <f>F360-E360</f>
        <v>4361.552228638519</v>
      </c>
      <c r="E360" s="8">
        <f>B359*$B$2/12</f>
        <v>128.8946494497303</v>
      </c>
      <c r="F360" s="8">
        <f>IF(A360&lt;=$B$3,B359*($B$2/12),-PMT($B$2/12,$B$4*12,$B$1))</f>
        <v>4490.44687808825</v>
      </c>
    </row>
    <row r="361" spans="1:6" ht="16.5">
      <c r="A361" s="3">
        <f t="shared" si="24"/>
        <v>352</v>
      </c>
      <c r="B361" s="25">
        <f>B360-D361-C361</f>
        <v>35456.6255886303</v>
      </c>
      <c r="C361" s="9"/>
      <c r="D361" s="2">
        <f>F361-E361</f>
        <v>4374.273422638716</v>
      </c>
      <c r="E361" s="8">
        <f>B360*$B$2/12</f>
        <v>116.17345544953464</v>
      </c>
      <c r="F361" s="8">
        <f>IF(A361&lt;=$B$3,B360*($B$2/12),-PMT($B$2/12,$B$4*12,$B$1))</f>
        <v>4490.44687808825</v>
      </c>
    </row>
    <row r="362" spans="1:6" ht="16.5">
      <c r="A362" s="3">
        <f t="shared" si="24"/>
        <v>353</v>
      </c>
      <c r="B362" s="25">
        <f>B361-D362-C362</f>
        <v>31069.593868508884</v>
      </c>
      <c r="C362" s="9"/>
      <c r="D362" s="2">
        <f>F362-E362</f>
        <v>4387.031720121411</v>
      </c>
      <c r="E362" s="8">
        <f>B361*$B$2/12</f>
        <v>103.41515796683838</v>
      </c>
      <c r="F362" s="8">
        <f>IF(A362&lt;=$B$3,B361*($B$2/12),-PMT($B$2/12,$B$4*12,$B$1))</f>
        <v>4490.44687808825</v>
      </c>
    </row>
    <row r="363" spans="1:6" ht="16.5">
      <c r="A363" s="3">
        <f t="shared" si="24"/>
        <v>354</v>
      </c>
      <c r="B363" s="25">
        <f>B362-D363-C363</f>
        <v>26669.766639203786</v>
      </c>
      <c r="C363" s="9"/>
      <c r="D363" s="2">
        <f>F363-E363</f>
        <v>4399.827229305099</v>
      </c>
      <c r="E363" s="8">
        <f>B362*$B$2/12</f>
        <v>90.61964878315092</v>
      </c>
      <c r="F363" s="8">
        <f>IF(A363&lt;=$B$3,B362*($B$2/12),-PMT($B$2/12,$B$4*12,$B$1))</f>
        <v>4490.44687808825</v>
      </c>
    </row>
    <row r="364" spans="1:6" ht="16.5">
      <c r="A364" s="3">
        <f t="shared" si="24"/>
        <v>355</v>
      </c>
      <c r="B364" s="25">
        <f>B363-D364-C364</f>
        <v>22257.10658047988</v>
      </c>
      <c r="C364" s="9"/>
      <c r="D364" s="2">
        <f>F364-E364</f>
        <v>4412.660058723905</v>
      </c>
      <c r="E364" s="8">
        <f>B363*$B$2/12</f>
        <v>77.78681936434438</v>
      </c>
      <c r="F364" s="8">
        <f>IF(A364&lt;=$B$3,B363*($B$2/12),-PMT($B$2/12,$B$4*12,$B$1))</f>
        <v>4490.44687808825</v>
      </c>
    </row>
    <row r="365" spans="1:6" ht="16.5">
      <c r="A365" s="3">
        <f t="shared" si="24"/>
        <v>356</v>
      </c>
      <c r="B365" s="25">
        <f>B364-D365-C365</f>
        <v>17831.576263251365</v>
      </c>
      <c r="C365" s="9"/>
      <c r="D365" s="2">
        <f>F365-E365</f>
        <v>4425.530317228517</v>
      </c>
      <c r="E365" s="8">
        <f>B364*$B$2/12</f>
        <v>64.916560859733</v>
      </c>
      <c r="F365" s="8">
        <f>IF(A365&lt;=$B$3,B364*($B$2/12),-PMT($B$2/12,$B$4*12,$B$1))</f>
        <v>4490.44687808825</v>
      </c>
    </row>
    <row r="366" spans="1:6" ht="16.5">
      <c r="A366" s="3">
        <f t="shared" si="24"/>
        <v>357</v>
      </c>
      <c r="B366" s="25">
        <f>B365-D366-C366</f>
        <v>13393.138149264265</v>
      </c>
      <c r="C366" s="9"/>
      <c r="D366" s="2">
        <f>F366-E366</f>
        <v>4438.4381139871</v>
      </c>
      <c r="E366" s="8">
        <f>B365*$B$2/12</f>
        <v>52.008764101149815</v>
      </c>
      <c r="F366" s="8">
        <f>IF(A366&lt;=$B$3,B365*($B$2/12),-PMT($B$2/12,$B$4*12,$B$1))</f>
        <v>4490.44687808825</v>
      </c>
    </row>
    <row r="367" spans="1:6" ht="16.5">
      <c r="A367" s="3">
        <f t="shared" si="24"/>
        <v>358</v>
      </c>
      <c r="B367" s="25">
        <f>B366-D367-C367</f>
        <v>8941.754590778037</v>
      </c>
      <c r="C367" s="9"/>
      <c r="D367" s="2">
        <f>F367-E367</f>
        <v>4451.383558486229</v>
      </c>
      <c r="E367" s="8">
        <f>B366*$B$2/12</f>
        <v>39.063319602020776</v>
      </c>
      <c r="F367" s="8">
        <f>IF(A367&lt;=$B$3,B366*($B$2/12),-PMT($B$2/12,$B$4*12,$B$1))</f>
        <v>4490.44687808825</v>
      </c>
    </row>
    <row r="368" spans="1:6" ht="16.5">
      <c r="A368" s="3">
        <f t="shared" si="24"/>
        <v>359</v>
      </c>
      <c r="B368" s="25">
        <f>B367-D368-C368</f>
        <v>4477.387830246223</v>
      </c>
      <c r="C368" s="9"/>
      <c r="D368" s="2">
        <f>F368-E368</f>
        <v>4464.366760531814</v>
      </c>
      <c r="E368" s="8">
        <f>B367*$B$2/12</f>
        <v>26.08011755643594</v>
      </c>
      <c r="F368" s="8">
        <f>IF(A368&lt;=$B$3,B367*($B$2/12),-PMT($B$2/12,$B$4*12,$B$1))</f>
        <v>4490.44687808825</v>
      </c>
    </row>
    <row r="369" spans="1:6" ht="16.5">
      <c r="A369" s="3">
        <f t="shared" si="24"/>
        <v>360</v>
      </c>
      <c r="B369" s="25">
        <f>B368-D369-C369</f>
        <v>-3.8089638110250235E-09</v>
      </c>
      <c r="C369" s="9"/>
      <c r="D369" s="2">
        <f>F369-E369</f>
        <v>4477.387830250032</v>
      </c>
      <c r="E369" s="8">
        <f>B368*$B$2/12</f>
        <v>13.05904783821815</v>
      </c>
      <c r="F369" s="8">
        <f>IF(A369&lt;=$B$3,B368*($B$2/12),-PMT($B$2/12,$B$4*12,$B$1))</f>
        <v>4490.44687808825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房租投資試算</dc:title>
  <dc:subject/>
  <dc:creator> 蕭世斌</dc:creator>
  <cp:keywords/>
  <dc:description>http://stanleyh.myweb.hinet.net</dc:description>
  <cp:lastModifiedBy> </cp:lastModifiedBy>
  <dcterms:created xsi:type="dcterms:W3CDTF">2008-02-19T13:41:03Z</dcterms:created>
  <dcterms:modified xsi:type="dcterms:W3CDTF">2009-03-16T15:24:13Z</dcterms:modified>
  <cp:category/>
  <cp:version/>
  <cp:contentType/>
  <cp:contentStatus/>
</cp:coreProperties>
</file>