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存款範例" sheetId="1" r:id="rId1"/>
    <sheet name="貸款案例" sheetId="2" r:id="rId2"/>
    <sheet name="包租公例子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<sst xmlns="http://schemas.openxmlformats.org/spreadsheetml/2006/main" count="12" uniqueCount="10">
  <si>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期數</t>
  </si>
  <si>
    <t>現金流量</t>
  </si>
  <si>
    <t>年化報酬率</t>
  </si>
  <si>
    <t>怪老子理財</t>
  </si>
  <si>
    <t>期數</t>
  </si>
  <si>
    <t>現金流量</t>
  </si>
  <si>
    <t>怪老子理財</t>
  </si>
  <si>
    <t>年報酬率</t>
  </si>
  <si>
    <t>期利率</t>
  </si>
  <si>
    <t>年利率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</si>
</sst>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;[Red]\-#,##0\ "/>
    <numFmt numFmtId="179" formatCode="0.0%"/>
    <numFmt numFmtId="180" formatCode="0.000%"/>
    <numFmt numFmtId="181" formatCode="#,##0.0_ ;[Red]\-#,##0.0\ "/>
    <numFmt numFmtId="182" formatCode="#,##0.00_ ;[Red]\-#,##0.00\ "/>
    <numFmt numFmtId="183" formatCode="0.0_ "/>
    <numFmt numFmtId="184" formatCode="0.00_ "/>
    <numFmt numFmtId="185" formatCode="0.0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u val="single"/>
      <sz val="12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2" borderId="1" xfId="15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17" applyNumberFormat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0" fontId="4" fillId="0" borderId="0" xfId="20" applyAlignment="1">
      <alignment vertical="center"/>
    </xf>
    <xf numFmtId="180" fontId="0" fillId="0" borderId="0" xfId="17" applyNumberFormat="1" applyAlignment="1">
      <alignment vertical="center"/>
    </xf>
    <xf numFmtId="182" fontId="0" fillId="2" borderId="1" xfId="15" applyNumberFormat="1" applyFill="1" applyBorder="1" applyAlignment="1">
      <alignment vertical="center"/>
    </xf>
    <xf numFmtId="178" fontId="0" fillId="2" borderId="1" xfId="15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10" fontId="2" fillId="8" borderId="1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3725"/>
          <c:w val="0.923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'存款範例'!$A$4</c:f>
              <c:strCache>
                <c:ptCount val="1"/>
                <c:pt idx="0">
                  <c:v>現金流量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'存款範例'!$B$3:$N$3</c:f>
              <c:numCache/>
            </c:numRef>
          </c:cat>
          <c:val>
            <c:numRef>
              <c:f>'存款範例'!$B$4:$N$4</c:f>
              <c:numCache/>
            </c:numRef>
          </c:val>
        </c:ser>
        <c:axId val="46511534"/>
        <c:axId val="15950623"/>
      </c:bar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期數</a:t>
                </a:r>
              </a:p>
            </c:rich>
          </c:tx>
          <c:layout>
            <c:manualLayout>
              <c:xMode val="factor"/>
              <c:yMode val="factor"/>
              <c:x val="0.125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  <c:max val="12000"/>
          <c:min val="-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104775</xdr:rowOff>
    </xdr:from>
    <xdr:to>
      <xdr:col>8</xdr:col>
      <xdr:colOff>409575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66700" y="942975"/>
        <a:ext cx="5105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200025</xdr:rowOff>
    </xdr:from>
    <xdr:to>
      <xdr:col>3</xdr:col>
      <xdr:colOff>533400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33625" y="200025"/>
          <a:ext cx="704850" cy="381000"/>
        </a:xfrm>
        <a:prstGeom prst="wedgeRoundRectCallout">
          <a:avLst>
            <a:gd name="adj1" fmla="val -121620"/>
            <a:gd name="adj2" fmla="val -7000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報酬率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200025</xdr:rowOff>
    </xdr:from>
    <xdr:to>
      <xdr:col>3</xdr:col>
      <xdr:colOff>533400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33625" y="200025"/>
          <a:ext cx="704850" cy="381000"/>
        </a:xfrm>
        <a:prstGeom prst="wedgeRoundRectCallout">
          <a:avLst>
            <a:gd name="adj1" fmla="val -121620"/>
            <a:gd name="adj2" fmla="val -7000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報酬率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0" zoomScaleNormal="80" workbookViewId="0" topLeftCell="A1">
      <selection activeCell="L10" sqref="L10"/>
    </sheetView>
  </sheetViews>
  <sheetFormatPr defaultColWidth="9.00390625" defaultRowHeight="16.5"/>
  <cols>
    <col min="2" max="2" width="8.875" style="0" customWidth="1"/>
    <col min="3" max="11" width="7.875" style="0" bestFit="1" customWidth="1"/>
    <col min="12" max="12" width="7.00390625" style="0" customWidth="1"/>
    <col min="13" max="13" width="7.875" style="0" bestFit="1" customWidth="1"/>
    <col min="14" max="14" width="8.25390625" style="0" customWidth="1"/>
  </cols>
  <sheetData>
    <row r="1" spans="1:5" ht="16.5">
      <c r="A1" s="4" t="s">
        <v>8</v>
      </c>
      <c r="B1" s="5">
        <f>IRR(B4:N4)</f>
        <v>0.010000000000000099</v>
      </c>
      <c r="D1" s="19" t="s">
        <v>9</v>
      </c>
      <c r="E1" s="20">
        <f>B1*12</f>
        <v>0.12000000000000119</v>
      </c>
    </row>
    <row r="3" spans="1:14" ht="16.5">
      <c r="A3" s="3" t="s">
        <v>0</v>
      </c>
      <c r="B3" s="2">
        <v>0</v>
      </c>
      <c r="C3" s="2">
        <f>B3+1</f>
        <v>1</v>
      </c>
      <c r="D3" s="2">
        <f aca="true" t="shared" si="0" ref="D3:N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</row>
    <row r="4" spans="1:14" ht="16.5">
      <c r="A4" s="3" t="s">
        <v>1</v>
      </c>
      <c r="B4" s="1">
        <v>-10000</v>
      </c>
      <c r="C4" s="17">
        <f>10000*12%/12</f>
        <v>100</v>
      </c>
      <c r="D4" s="17">
        <f aca="true" t="shared" si="1" ref="D4:M4">10000*12%/12</f>
        <v>100</v>
      </c>
      <c r="E4" s="17">
        <f>10000*12%/12</f>
        <v>100</v>
      </c>
      <c r="F4" s="17">
        <f t="shared" si="1"/>
        <v>100</v>
      </c>
      <c r="G4" s="17">
        <f t="shared" si="1"/>
        <v>100</v>
      </c>
      <c r="H4" s="17">
        <f t="shared" si="1"/>
        <v>100</v>
      </c>
      <c r="I4" s="17">
        <f t="shared" si="1"/>
        <v>100</v>
      </c>
      <c r="J4" s="17">
        <f t="shared" si="1"/>
        <v>100</v>
      </c>
      <c r="K4" s="17">
        <f t="shared" si="1"/>
        <v>100</v>
      </c>
      <c r="L4" s="17">
        <f t="shared" si="1"/>
        <v>100</v>
      </c>
      <c r="M4" s="17">
        <f t="shared" si="1"/>
        <v>100</v>
      </c>
      <c r="N4" s="18">
        <f>10000+M4</f>
        <v>10100</v>
      </c>
    </row>
    <row r="10" ht="16.5">
      <c r="L10" s="21"/>
    </row>
    <row r="20" ht="16.5">
      <c r="B20" s="7"/>
    </row>
    <row r="21" spans="4:6" ht="16.5">
      <c r="D21" s="6"/>
      <c r="F21" s="8"/>
    </row>
    <row r="22" ht="16.5">
      <c r="F22" s="8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C14" sqref="C14"/>
    </sheetView>
  </sheetViews>
  <sheetFormatPr defaultColWidth="9.00390625" defaultRowHeight="16.5"/>
  <cols>
    <col min="1" max="1" width="12.25390625" style="0" customWidth="1"/>
    <col min="2" max="2" width="11.625" style="0" customWidth="1"/>
  </cols>
  <sheetData>
    <row r="1" spans="1:4" ht="16.5">
      <c r="A1" s="4" t="s">
        <v>7</v>
      </c>
      <c r="B1" s="5">
        <f>IRR(B4:B7)</f>
        <v>0.08707393253717484</v>
      </c>
      <c r="D1" s="16"/>
    </row>
    <row r="3" spans="1:2" ht="16.5">
      <c r="A3" s="11" t="s">
        <v>4</v>
      </c>
      <c r="B3" s="11" t="s">
        <v>5</v>
      </c>
    </row>
    <row r="4" spans="1:2" ht="16.5">
      <c r="A4" s="12">
        <v>0</v>
      </c>
      <c r="B4" s="13">
        <f>-1000000+6000+12000</f>
        <v>-982000</v>
      </c>
    </row>
    <row r="5" spans="1:4" ht="16.5">
      <c r="A5" s="12">
        <f>A4+1</f>
        <v>1</v>
      </c>
      <c r="B5" s="13">
        <v>80000</v>
      </c>
      <c r="D5" s="15" t="s">
        <v>6</v>
      </c>
    </row>
    <row r="6" spans="1:2" ht="16.5">
      <c r="A6" s="12">
        <f>A5+1</f>
        <v>2</v>
      </c>
      <c r="B6" s="13">
        <v>80000</v>
      </c>
    </row>
    <row r="7" spans="1:2" ht="16.5">
      <c r="A7" s="12">
        <f>A6+1</f>
        <v>3</v>
      </c>
      <c r="B7" s="13">
        <f>1000000+80000</f>
        <v>1080000</v>
      </c>
    </row>
    <row r="8" ht="16.5">
      <c r="B8" s="9"/>
    </row>
    <row r="9" ht="16.5">
      <c r="B9" s="9"/>
    </row>
    <row r="10" ht="16.5">
      <c r="B10" s="9"/>
    </row>
    <row r="11" ht="16.5">
      <c r="B11" s="9"/>
    </row>
    <row r="12" ht="16.5">
      <c r="B12" s="9"/>
    </row>
    <row r="13" ht="16.5">
      <c r="B13" s="9"/>
    </row>
    <row r="14" ht="16.5">
      <c r="B14" s="9"/>
    </row>
    <row r="15" ht="16.5">
      <c r="B15" s="9"/>
    </row>
    <row r="16" ht="16.5">
      <c r="B16" s="9"/>
    </row>
    <row r="17" ht="16.5">
      <c r="B17" s="9"/>
    </row>
    <row r="18" ht="16.5">
      <c r="B18" s="9"/>
    </row>
    <row r="19" ht="16.5">
      <c r="B19" s="9"/>
    </row>
    <row r="20" ht="16.5">
      <c r="B20" s="9"/>
    </row>
    <row r="21" ht="16.5">
      <c r="B21" s="9"/>
    </row>
    <row r="22" ht="16.5">
      <c r="B22" s="9"/>
    </row>
    <row r="23" ht="16.5">
      <c r="B23" s="9"/>
    </row>
    <row r="24" ht="16.5">
      <c r="B24" s="9"/>
    </row>
    <row r="25" ht="16.5">
      <c r="B25" s="9"/>
    </row>
    <row r="26" ht="16.5">
      <c r="B26" s="9"/>
    </row>
    <row r="27" ht="16.5">
      <c r="B27" s="9"/>
    </row>
    <row r="28" ht="16.5">
      <c r="B28" s="9"/>
    </row>
    <row r="29" ht="16.5">
      <c r="B29" s="9"/>
    </row>
    <row r="30" ht="16.5">
      <c r="B30" s="9"/>
    </row>
    <row r="31" ht="16.5">
      <c r="B31" s="9"/>
    </row>
    <row r="32" ht="16.5">
      <c r="B32" s="9"/>
    </row>
    <row r="33" ht="16.5">
      <c r="B33" s="9"/>
    </row>
    <row r="34" ht="16.5">
      <c r="B34" s="9"/>
    </row>
    <row r="35" ht="16.5">
      <c r="B35" s="9"/>
    </row>
    <row r="36" ht="16.5">
      <c r="B36" s="9"/>
    </row>
    <row r="37" ht="16.5">
      <c r="B37" s="9"/>
    </row>
    <row r="38" ht="16.5">
      <c r="B38" s="9"/>
    </row>
    <row r="39" ht="16.5">
      <c r="B39" s="9"/>
    </row>
    <row r="40" ht="16.5">
      <c r="B40" s="9"/>
    </row>
    <row r="41" ht="16.5">
      <c r="B41" s="9"/>
    </row>
    <row r="42" ht="16.5">
      <c r="B42" s="9"/>
    </row>
    <row r="43" ht="16.5">
      <c r="B43" s="9"/>
    </row>
    <row r="44" ht="16.5">
      <c r="B44" s="9"/>
    </row>
    <row r="45" ht="16.5">
      <c r="B45" s="9"/>
    </row>
    <row r="46" ht="16.5">
      <c r="B46" s="9"/>
    </row>
    <row r="47" ht="16.5">
      <c r="B47" s="9"/>
    </row>
    <row r="48" ht="16.5">
      <c r="B48" s="9"/>
    </row>
    <row r="49" ht="16.5">
      <c r="B49" s="9"/>
    </row>
  </sheetData>
  <hyperlinks>
    <hyperlink ref="D5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1">
      <selection activeCell="G8" sqref="G8"/>
    </sheetView>
  </sheetViews>
  <sheetFormatPr defaultColWidth="9.00390625" defaultRowHeight="16.5"/>
  <cols>
    <col min="1" max="1" width="12.25390625" style="0" customWidth="1"/>
    <col min="2" max="2" width="11.625" style="0" customWidth="1"/>
  </cols>
  <sheetData>
    <row r="1" spans="1:4" ht="16.5">
      <c r="A1" s="4" t="s">
        <v>2</v>
      </c>
      <c r="B1" s="5">
        <f>IRR(B4:B124,1%)*12</f>
        <v>0.05700259142748182</v>
      </c>
      <c r="D1" s="10"/>
    </row>
    <row r="3" spans="1:2" ht="16.5">
      <c r="A3" s="11" t="s">
        <v>0</v>
      </c>
      <c r="B3" s="11" t="s">
        <v>1</v>
      </c>
    </row>
    <row r="4" spans="1:2" ht="16.5">
      <c r="A4" s="12">
        <v>0</v>
      </c>
      <c r="B4" s="13">
        <v>-2000000</v>
      </c>
    </row>
    <row r="5" spans="1:4" ht="16.5">
      <c r="A5" s="12">
        <f>A4+1</f>
        <v>1</v>
      </c>
      <c r="B5" s="13">
        <v>-6794</v>
      </c>
      <c r="D5" s="15" t="s">
        <v>3</v>
      </c>
    </row>
    <row r="6" spans="1:2" ht="16.5">
      <c r="A6" s="12">
        <f aca="true" t="shared" si="0" ref="A6:A69">A5+1</f>
        <v>2</v>
      </c>
      <c r="B6" s="13">
        <v>-6794</v>
      </c>
    </row>
    <row r="7" spans="1:2" ht="16.5">
      <c r="A7" s="12">
        <f t="shared" si="0"/>
        <v>3</v>
      </c>
      <c r="B7" s="13">
        <v>-6794</v>
      </c>
    </row>
    <row r="8" spans="1:2" ht="16.5">
      <c r="A8" s="12">
        <f t="shared" si="0"/>
        <v>4</v>
      </c>
      <c r="B8" s="13">
        <v>-6794</v>
      </c>
    </row>
    <row r="9" spans="1:2" ht="16.5">
      <c r="A9" s="12">
        <f t="shared" si="0"/>
        <v>5</v>
      </c>
      <c r="B9" s="13">
        <v>-6794</v>
      </c>
    </row>
    <row r="10" spans="1:2" ht="16.5">
      <c r="A10" s="12">
        <f t="shared" si="0"/>
        <v>6</v>
      </c>
      <c r="B10" s="13">
        <v>-6794</v>
      </c>
    </row>
    <row r="11" spans="1:2" ht="16.5">
      <c r="A11" s="12">
        <f t="shared" si="0"/>
        <v>7</v>
      </c>
      <c r="B11" s="13">
        <v>-6794</v>
      </c>
    </row>
    <row r="12" spans="1:2" ht="16.5">
      <c r="A12" s="12">
        <f t="shared" si="0"/>
        <v>8</v>
      </c>
      <c r="B12" s="13">
        <v>-6794</v>
      </c>
    </row>
    <row r="13" spans="1:2" ht="16.5">
      <c r="A13" s="12">
        <f t="shared" si="0"/>
        <v>9</v>
      </c>
      <c r="B13" s="13">
        <v>-6794</v>
      </c>
    </row>
    <row r="14" spans="1:2" ht="16.5">
      <c r="A14" s="12">
        <f t="shared" si="0"/>
        <v>10</v>
      </c>
      <c r="B14" s="13">
        <v>-6794</v>
      </c>
    </row>
    <row r="15" spans="1:2" ht="16.5">
      <c r="A15" s="12">
        <f t="shared" si="0"/>
        <v>11</v>
      </c>
      <c r="B15" s="13">
        <v>-6794</v>
      </c>
    </row>
    <row r="16" spans="1:2" ht="16.5">
      <c r="A16" s="12">
        <f t="shared" si="0"/>
        <v>12</v>
      </c>
      <c r="B16" s="13">
        <v>-6794</v>
      </c>
    </row>
    <row r="17" spans="1:2" ht="16.5">
      <c r="A17" s="12">
        <f t="shared" si="0"/>
        <v>13</v>
      </c>
      <c r="B17" s="13">
        <v>-6794</v>
      </c>
    </row>
    <row r="18" spans="1:2" ht="16.5">
      <c r="A18" s="12">
        <f t="shared" si="0"/>
        <v>14</v>
      </c>
      <c r="B18" s="13">
        <v>-6794</v>
      </c>
    </row>
    <row r="19" spans="1:2" ht="16.5">
      <c r="A19" s="12">
        <f t="shared" si="0"/>
        <v>15</v>
      </c>
      <c r="B19" s="13">
        <v>-6794</v>
      </c>
    </row>
    <row r="20" spans="1:2" ht="16.5">
      <c r="A20" s="12">
        <f t="shared" si="0"/>
        <v>16</v>
      </c>
      <c r="B20" s="13">
        <v>-6794</v>
      </c>
    </row>
    <row r="21" spans="1:2" ht="16.5">
      <c r="A21" s="12">
        <f t="shared" si="0"/>
        <v>17</v>
      </c>
      <c r="B21" s="13">
        <v>-6794</v>
      </c>
    </row>
    <row r="22" spans="1:2" ht="16.5">
      <c r="A22" s="12">
        <f t="shared" si="0"/>
        <v>18</v>
      </c>
      <c r="B22" s="13">
        <v>-6794</v>
      </c>
    </row>
    <row r="23" spans="1:2" ht="16.5">
      <c r="A23" s="12">
        <f t="shared" si="0"/>
        <v>19</v>
      </c>
      <c r="B23" s="13">
        <v>-6794</v>
      </c>
    </row>
    <row r="24" spans="1:2" ht="16.5">
      <c r="A24" s="12">
        <f t="shared" si="0"/>
        <v>20</v>
      </c>
      <c r="B24" s="13">
        <v>-6794</v>
      </c>
    </row>
    <row r="25" spans="1:2" ht="16.5">
      <c r="A25" s="12">
        <f t="shared" si="0"/>
        <v>21</v>
      </c>
      <c r="B25" s="13">
        <v>-6794</v>
      </c>
    </row>
    <row r="26" spans="1:2" ht="16.5">
      <c r="A26" s="12">
        <f t="shared" si="0"/>
        <v>22</v>
      </c>
      <c r="B26" s="13">
        <v>-6794</v>
      </c>
    </row>
    <row r="27" spans="1:2" ht="16.5">
      <c r="A27" s="12">
        <f t="shared" si="0"/>
        <v>23</v>
      </c>
      <c r="B27" s="13">
        <v>-6794</v>
      </c>
    </row>
    <row r="28" spans="1:2" ht="16.5">
      <c r="A28" s="12">
        <f t="shared" si="0"/>
        <v>24</v>
      </c>
      <c r="B28" s="13">
        <v>-6794</v>
      </c>
    </row>
    <row r="29" spans="1:2" ht="16.5">
      <c r="A29" s="12">
        <f t="shared" si="0"/>
        <v>25</v>
      </c>
      <c r="B29" s="13">
        <v>-6794</v>
      </c>
    </row>
    <row r="30" spans="1:2" ht="16.5">
      <c r="A30" s="12">
        <f t="shared" si="0"/>
        <v>26</v>
      </c>
      <c r="B30" s="13">
        <v>-6794</v>
      </c>
    </row>
    <row r="31" spans="1:2" ht="16.5">
      <c r="A31" s="12">
        <f t="shared" si="0"/>
        <v>27</v>
      </c>
      <c r="B31" s="13">
        <v>-6794</v>
      </c>
    </row>
    <row r="32" spans="1:2" ht="16.5">
      <c r="A32" s="12">
        <f t="shared" si="0"/>
        <v>28</v>
      </c>
      <c r="B32" s="13">
        <v>-6794</v>
      </c>
    </row>
    <row r="33" spans="1:2" ht="16.5">
      <c r="A33" s="12">
        <f t="shared" si="0"/>
        <v>29</v>
      </c>
      <c r="B33" s="13">
        <v>-6794</v>
      </c>
    </row>
    <row r="34" spans="1:2" ht="16.5">
      <c r="A34" s="12">
        <f t="shared" si="0"/>
        <v>30</v>
      </c>
      <c r="B34" s="13">
        <v>-6794</v>
      </c>
    </row>
    <row r="35" spans="1:2" ht="16.5">
      <c r="A35" s="12">
        <f t="shared" si="0"/>
        <v>31</v>
      </c>
      <c r="B35" s="13">
        <v>-6794</v>
      </c>
    </row>
    <row r="36" spans="1:2" ht="16.5">
      <c r="A36" s="12">
        <f t="shared" si="0"/>
        <v>32</v>
      </c>
      <c r="B36" s="13">
        <v>-6794</v>
      </c>
    </row>
    <row r="37" spans="1:2" ht="16.5">
      <c r="A37" s="12">
        <f t="shared" si="0"/>
        <v>33</v>
      </c>
      <c r="B37" s="13">
        <v>-6794</v>
      </c>
    </row>
    <row r="38" spans="1:2" ht="16.5">
      <c r="A38" s="12">
        <f t="shared" si="0"/>
        <v>34</v>
      </c>
      <c r="B38" s="13">
        <v>-6794</v>
      </c>
    </row>
    <row r="39" spans="1:2" ht="16.5">
      <c r="A39" s="12">
        <f t="shared" si="0"/>
        <v>35</v>
      </c>
      <c r="B39" s="13">
        <v>-6794</v>
      </c>
    </row>
    <row r="40" spans="1:2" ht="16.5">
      <c r="A40" s="12">
        <f t="shared" si="0"/>
        <v>36</v>
      </c>
      <c r="B40" s="13">
        <v>-6794</v>
      </c>
    </row>
    <row r="41" spans="1:2" ht="16.5">
      <c r="A41" s="12">
        <f t="shared" si="0"/>
        <v>37</v>
      </c>
      <c r="B41" s="13">
        <v>-6794</v>
      </c>
    </row>
    <row r="42" spans="1:2" ht="16.5">
      <c r="A42" s="12">
        <f t="shared" si="0"/>
        <v>38</v>
      </c>
      <c r="B42" s="13">
        <v>-6794</v>
      </c>
    </row>
    <row r="43" spans="1:2" ht="16.5">
      <c r="A43" s="12">
        <f t="shared" si="0"/>
        <v>39</v>
      </c>
      <c r="B43" s="13">
        <v>-6794</v>
      </c>
    </row>
    <row r="44" spans="1:2" ht="16.5">
      <c r="A44" s="12">
        <f t="shared" si="0"/>
        <v>40</v>
      </c>
      <c r="B44" s="13">
        <v>-6794</v>
      </c>
    </row>
    <row r="45" spans="1:2" ht="16.5">
      <c r="A45" s="12">
        <f t="shared" si="0"/>
        <v>41</v>
      </c>
      <c r="B45" s="13">
        <v>-6794</v>
      </c>
    </row>
    <row r="46" spans="1:2" ht="16.5">
      <c r="A46" s="12">
        <f t="shared" si="0"/>
        <v>42</v>
      </c>
      <c r="B46" s="13">
        <v>-6794</v>
      </c>
    </row>
    <row r="47" spans="1:2" ht="16.5">
      <c r="A47" s="12">
        <f t="shared" si="0"/>
        <v>43</v>
      </c>
      <c r="B47" s="13">
        <v>-6794</v>
      </c>
    </row>
    <row r="48" spans="1:2" ht="16.5">
      <c r="A48" s="12">
        <f t="shared" si="0"/>
        <v>44</v>
      </c>
      <c r="B48" s="13">
        <v>-6794</v>
      </c>
    </row>
    <row r="49" spans="1:2" ht="16.5">
      <c r="A49" s="12">
        <f t="shared" si="0"/>
        <v>45</v>
      </c>
      <c r="B49" s="13">
        <v>-6794</v>
      </c>
    </row>
    <row r="50" spans="1:2" ht="16.5">
      <c r="A50" s="12">
        <f t="shared" si="0"/>
        <v>46</v>
      </c>
      <c r="B50" s="13">
        <v>-6794</v>
      </c>
    </row>
    <row r="51" spans="1:2" ht="16.5">
      <c r="A51" s="12">
        <f t="shared" si="0"/>
        <v>47</v>
      </c>
      <c r="B51" s="13">
        <v>-6794</v>
      </c>
    </row>
    <row r="52" spans="1:2" ht="16.5">
      <c r="A52" s="12">
        <f t="shared" si="0"/>
        <v>48</v>
      </c>
      <c r="B52" s="13">
        <v>-6794</v>
      </c>
    </row>
    <row r="53" spans="1:2" ht="16.5">
      <c r="A53" s="12">
        <f t="shared" si="0"/>
        <v>49</v>
      </c>
      <c r="B53" s="13">
        <v>-6794</v>
      </c>
    </row>
    <row r="54" spans="1:2" ht="16.5">
      <c r="A54" s="12">
        <f t="shared" si="0"/>
        <v>50</v>
      </c>
      <c r="B54" s="13">
        <v>-6794</v>
      </c>
    </row>
    <row r="55" spans="1:2" ht="16.5">
      <c r="A55" s="12">
        <f t="shared" si="0"/>
        <v>51</v>
      </c>
      <c r="B55" s="13">
        <v>-6794</v>
      </c>
    </row>
    <row r="56" spans="1:2" ht="16.5">
      <c r="A56" s="12">
        <f t="shared" si="0"/>
        <v>52</v>
      </c>
      <c r="B56" s="13">
        <v>-6794</v>
      </c>
    </row>
    <row r="57" spans="1:2" ht="16.5">
      <c r="A57" s="12">
        <f t="shared" si="0"/>
        <v>53</v>
      </c>
      <c r="B57" s="13">
        <v>-6794</v>
      </c>
    </row>
    <row r="58" spans="1:2" ht="16.5">
      <c r="A58" s="12">
        <f t="shared" si="0"/>
        <v>54</v>
      </c>
      <c r="B58" s="13">
        <v>-6794</v>
      </c>
    </row>
    <row r="59" spans="1:2" ht="16.5">
      <c r="A59" s="12">
        <f t="shared" si="0"/>
        <v>55</v>
      </c>
      <c r="B59" s="13">
        <v>-6794</v>
      </c>
    </row>
    <row r="60" spans="1:2" ht="16.5">
      <c r="A60" s="12">
        <f t="shared" si="0"/>
        <v>56</v>
      </c>
      <c r="B60" s="13">
        <v>-6794</v>
      </c>
    </row>
    <row r="61" spans="1:2" ht="16.5">
      <c r="A61" s="12">
        <f t="shared" si="0"/>
        <v>57</v>
      </c>
      <c r="B61" s="13">
        <v>-6794</v>
      </c>
    </row>
    <row r="62" spans="1:2" ht="16.5">
      <c r="A62" s="12">
        <f t="shared" si="0"/>
        <v>58</v>
      </c>
      <c r="B62" s="13">
        <v>-6794</v>
      </c>
    </row>
    <row r="63" spans="1:2" ht="16.5">
      <c r="A63" s="12">
        <f t="shared" si="0"/>
        <v>59</v>
      </c>
      <c r="B63" s="13">
        <v>-6794</v>
      </c>
    </row>
    <row r="64" spans="1:2" ht="16.5">
      <c r="A64" s="12">
        <f t="shared" si="0"/>
        <v>60</v>
      </c>
      <c r="B64" s="13">
        <v>-6794</v>
      </c>
    </row>
    <row r="65" spans="1:2" ht="16.5">
      <c r="A65" s="12">
        <f t="shared" si="0"/>
        <v>61</v>
      </c>
      <c r="B65" s="13">
        <v>-6794</v>
      </c>
    </row>
    <row r="66" spans="1:2" ht="16.5">
      <c r="A66" s="12">
        <f t="shared" si="0"/>
        <v>62</v>
      </c>
      <c r="B66" s="13">
        <v>-6794</v>
      </c>
    </row>
    <row r="67" spans="1:2" ht="16.5">
      <c r="A67" s="12">
        <f t="shared" si="0"/>
        <v>63</v>
      </c>
      <c r="B67" s="13">
        <v>-6794</v>
      </c>
    </row>
    <row r="68" spans="1:2" ht="16.5">
      <c r="A68" s="12">
        <f t="shared" si="0"/>
        <v>64</v>
      </c>
      <c r="B68" s="13">
        <v>-6794</v>
      </c>
    </row>
    <row r="69" spans="1:2" ht="16.5">
      <c r="A69" s="12">
        <f t="shared" si="0"/>
        <v>65</v>
      </c>
      <c r="B69" s="13">
        <v>-6794</v>
      </c>
    </row>
    <row r="70" spans="1:2" ht="16.5">
      <c r="A70" s="12">
        <f aca="true" t="shared" si="1" ref="A70:A124">A69+1</f>
        <v>66</v>
      </c>
      <c r="B70" s="13">
        <v>-6794</v>
      </c>
    </row>
    <row r="71" spans="1:2" ht="16.5">
      <c r="A71" s="12">
        <f t="shared" si="1"/>
        <v>67</v>
      </c>
      <c r="B71" s="13">
        <v>-6794</v>
      </c>
    </row>
    <row r="72" spans="1:2" ht="16.5">
      <c r="A72" s="12">
        <f t="shared" si="1"/>
        <v>68</v>
      </c>
      <c r="B72" s="13">
        <v>-6794</v>
      </c>
    </row>
    <row r="73" spans="1:2" ht="16.5">
      <c r="A73" s="12">
        <f t="shared" si="1"/>
        <v>69</v>
      </c>
      <c r="B73" s="13">
        <v>-6794</v>
      </c>
    </row>
    <row r="74" spans="1:2" ht="16.5">
      <c r="A74" s="12">
        <f t="shared" si="1"/>
        <v>70</v>
      </c>
      <c r="B74" s="13">
        <v>-6794</v>
      </c>
    </row>
    <row r="75" spans="1:2" ht="16.5">
      <c r="A75" s="12">
        <f t="shared" si="1"/>
        <v>71</v>
      </c>
      <c r="B75" s="13">
        <v>-6794</v>
      </c>
    </row>
    <row r="76" spans="1:2" ht="16.5">
      <c r="A76" s="12">
        <f t="shared" si="1"/>
        <v>72</v>
      </c>
      <c r="B76" s="13">
        <v>-6794</v>
      </c>
    </row>
    <row r="77" spans="1:2" ht="16.5">
      <c r="A77" s="12">
        <f t="shared" si="1"/>
        <v>73</v>
      </c>
      <c r="B77" s="13">
        <v>-6794</v>
      </c>
    </row>
    <row r="78" spans="1:2" ht="16.5">
      <c r="A78" s="12">
        <f t="shared" si="1"/>
        <v>74</v>
      </c>
      <c r="B78" s="13">
        <v>-6794</v>
      </c>
    </row>
    <row r="79" spans="1:2" ht="16.5">
      <c r="A79" s="12">
        <f t="shared" si="1"/>
        <v>75</v>
      </c>
      <c r="B79" s="13">
        <v>-6794</v>
      </c>
    </row>
    <row r="80" spans="1:2" ht="16.5">
      <c r="A80" s="12">
        <f t="shared" si="1"/>
        <v>76</v>
      </c>
      <c r="B80" s="13">
        <v>-6794</v>
      </c>
    </row>
    <row r="81" spans="1:2" ht="16.5">
      <c r="A81" s="12">
        <f t="shared" si="1"/>
        <v>77</v>
      </c>
      <c r="B81" s="13">
        <v>-6794</v>
      </c>
    </row>
    <row r="82" spans="1:2" ht="16.5">
      <c r="A82" s="12">
        <f t="shared" si="1"/>
        <v>78</v>
      </c>
      <c r="B82" s="13">
        <v>-6794</v>
      </c>
    </row>
    <row r="83" spans="1:2" ht="16.5">
      <c r="A83" s="12">
        <f t="shared" si="1"/>
        <v>79</v>
      </c>
      <c r="B83" s="13">
        <v>-6794</v>
      </c>
    </row>
    <row r="84" spans="1:2" ht="16.5">
      <c r="A84" s="12">
        <f t="shared" si="1"/>
        <v>80</v>
      </c>
      <c r="B84" s="13">
        <v>-6794</v>
      </c>
    </row>
    <row r="85" spans="1:2" ht="16.5">
      <c r="A85" s="12">
        <f t="shared" si="1"/>
        <v>81</v>
      </c>
      <c r="B85" s="13">
        <v>-6794</v>
      </c>
    </row>
    <row r="86" spans="1:2" ht="16.5">
      <c r="A86" s="12">
        <f t="shared" si="1"/>
        <v>82</v>
      </c>
      <c r="B86" s="13">
        <v>-6794</v>
      </c>
    </row>
    <row r="87" spans="1:2" ht="16.5">
      <c r="A87" s="12">
        <f t="shared" si="1"/>
        <v>83</v>
      </c>
      <c r="B87" s="13">
        <v>-6794</v>
      </c>
    </row>
    <row r="88" spans="1:2" ht="16.5">
      <c r="A88" s="12">
        <f t="shared" si="1"/>
        <v>84</v>
      </c>
      <c r="B88" s="13">
        <v>-6794</v>
      </c>
    </row>
    <row r="89" spans="1:2" ht="16.5">
      <c r="A89" s="12">
        <f t="shared" si="1"/>
        <v>85</v>
      </c>
      <c r="B89" s="13">
        <v>-6794</v>
      </c>
    </row>
    <row r="90" spans="1:2" ht="16.5">
      <c r="A90" s="12">
        <f t="shared" si="1"/>
        <v>86</v>
      </c>
      <c r="B90" s="13">
        <v>-6794</v>
      </c>
    </row>
    <row r="91" spans="1:2" ht="16.5">
      <c r="A91" s="12">
        <f t="shared" si="1"/>
        <v>87</v>
      </c>
      <c r="B91" s="13">
        <v>-6794</v>
      </c>
    </row>
    <row r="92" spans="1:2" ht="16.5">
      <c r="A92" s="12">
        <f t="shared" si="1"/>
        <v>88</v>
      </c>
      <c r="B92" s="13">
        <v>-6794</v>
      </c>
    </row>
    <row r="93" spans="1:2" ht="16.5">
      <c r="A93" s="12">
        <f t="shared" si="1"/>
        <v>89</v>
      </c>
      <c r="B93" s="13">
        <v>-6794</v>
      </c>
    </row>
    <row r="94" spans="1:2" ht="16.5">
      <c r="A94" s="12">
        <f t="shared" si="1"/>
        <v>90</v>
      </c>
      <c r="B94" s="13">
        <v>-6794</v>
      </c>
    </row>
    <row r="95" spans="1:2" ht="16.5">
      <c r="A95" s="12">
        <f t="shared" si="1"/>
        <v>91</v>
      </c>
      <c r="B95" s="13">
        <v>-6794</v>
      </c>
    </row>
    <row r="96" spans="1:2" ht="16.5">
      <c r="A96" s="12">
        <f t="shared" si="1"/>
        <v>92</v>
      </c>
      <c r="B96" s="13">
        <v>-6794</v>
      </c>
    </row>
    <row r="97" spans="1:2" ht="16.5">
      <c r="A97" s="12">
        <f t="shared" si="1"/>
        <v>93</v>
      </c>
      <c r="B97" s="13">
        <v>-6794</v>
      </c>
    </row>
    <row r="98" spans="1:2" ht="16.5">
      <c r="A98" s="12">
        <f t="shared" si="1"/>
        <v>94</v>
      </c>
      <c r="B98" s="13">
        <v>-6794</v>
      </c>
    </row>
    <row r="99" spans="1:2" ht="16.5">
      <c r="A99" s="12">
        <f t="shared" si="1"/>
        <v>95</v>
      </c>
      <c r="B99" s="13">
        <v>-6794</v>
      </c>
    </row>
    <row r="100" spans="1:2" ht="16.5">
      <c r="A100" s="12">
        <f t="shared" si="1"/>
        <v>96</v>
      </c>
      <c r="B100" s="13">
        <v>-6794</v>
      </c>
    </row>
    <row r="101" spans="1:2" ht="16.5">
      <c r="A101" s="12">
        <f t="shared" si="1"/>
        <v>97</v>
      </c>
      <c r="B101" s="13">
        <v>-6794</v>
      </c>
    </row>
    <row r="102" spans="1:2" ht="16.5">
      <c r="A102" s="12">
        <f t="shared" si="1"/>
        <v>98</v>
      </c>
      <c r="B102" s="13">
        <v>-6794</v>
      </c>
    </row>
    <row r="103" spans="1:2" ht="16.5">
      <c r="A103" s="12">
        <f t="shared" si="1"/>
        <v>99</v>
      </c>
      <c r="B103" s="13">
        <v>-6794</v>
      </c>
    </row>
    <row r="104" spans="1:2" ht="16.5">
      <c r="A104" s="12">
        <f t="shared" si="1"/>
        <v>100</v>
      </c>
      <c r="B104" s="13">
        <v>-6794</v>
      </c>
    </row>
    <row r="105" spans="1:2" ht="16.5">
      <c r="A105" s="12">
        <f t="shared" si="1"/>
        <v>101</v>
      </c>
      <c r="B105" s="13">
        <v>-6794</v>
      </c>
    </row>
    <row r="106" spans="1:2" ht="16.5">
      <c r="A106" s="12">
        <f t="shared" si="1"/>
        <v>102</v>
      </c>
      <c r="B106" s="13">
        <v>-6794</v>
      </c>
    </row>
    <row r="107" spans="1:2" ht="16.5">
      <c r="A107" s="12">
        <f t="shared" si="1"/>
        <v>103</v>
      </c>
      <c r="B107" s="13">
        <v>-6794</v>
      </c>
    </row>
    <row r="108" spans="1:2" ht="16.5">
      <c r="A108" s="12">
        <f t="shared" si="1"/>
        <v>104</v>
      </c>
      <c r="B108" s="13">
        <v>-6794</v>
      </c>
    </row>
    <row r="109" spans="1:2" ht="16.5">
      <c r="A109" s="12">
        <f t="shared" si="1"/>
        <v>105</v>
      </c>
      <c r="B109" s="13">
        <v>-6794</v>
      </c>
    </row>
    <row r="110" spans="1:2" ht="16.5">
      <c r="A110" s="12">
        <f t="shared" si="1"/>
        <v>106</v>
      </c>
      <c r="B110" s="13">
        <v>-6794</v>
      </c>
    </row>
    <row r="111" spans="1:2" ht="16.5">
      <c r="A111" s="12">
        <f t="shared" si="1"/>
        <v>107</v>
      </c>
      <c r="B111" s="13">
        <v>-6794</v>
      </c>
    </row>
    <row r="112" spans="1:2" ht="16.5">
      <c r="A112" s="12">
        <f t="shared" si="1"/>
        <v>108</v>
      </c>
      <c r="B112" s="13">
        <v>-6794</v>
      </c>
    </row>
    <row r="113" spans="1:2" ht="16.5">
      <c r="A113" s="12">
        <f t="shared" si="1"/>
        <v>109</v>
      </c>
      <c r="B113" s="13">
        <v>-6794</v>
      </c>
    </row>
    <row r="114" spans="1:2" ht="16.5">
      <c r="A114" s="12">
        <f t="shared" si="1"/>
        <v>110</v>
      </c>
      <c r="B114" s="13">
        <v>-6794</v>
      </c>
    </row>
    <row r="115" spans="1:2" ht="16.5">
      <c r="A115" s="12">
        <f t="shared" si="1"/>
        <v>111</v>
      </c>
      <c r="B115" s="13">
        <v>-6794</v>
      </c>
    </row>
    <row r="116" spans="1:2" ht="16.5">
      <c r="A116" s="12">
        <f t="shared" si="1"/>
        <v>112</v>
      </c>
      <c r="B116" s="13">
        <v>-6794</v>
      </c>
    </row>
    <row r="117" spans="1:2" ht="16.5">
      <c r="A117" s="12">
        <f t="shared" si="1"/>
        <v>113</v>
      </c>
      <c r="B117" s="13">
        <v>-6794</v>
      </c>
    </row>
    <row r="118" spans="1:2" ht="16.5">
      <c r="A118" s="12">
        <f t="shared" si="1"/>
        <v>114</v>
      </c>
      <c r="B118" s="13">
        <v>-6794</v>
      </c>
    </row>
    <row r="119" spans="1:2" ht="16.5">
      <c r="A119" s="12">
        <f t="shared" si="1"/>
        <v>115</v>
      </c>
      <c r="B119" s="13">
        <v>-6794</v>
      </c>
    </row>
    <row r="120" spans="1:2" ht="16.5">
      <c r="A120" s="12">
        <f t="shared" si="1"/>
        <v>116</v>
      </c>
      <c r="B120" s="13">
        <v>-6794</v>
      </c>
    </row>
    <row r="121" spans="1:2" ht="16.5">
      <c r="A121" s="12">
        <f t="shared" si="1"/>
        <v>117</v>
      </c>
      <c r="B121" s="13">
        <v>-6794</v>
      </c>
    </row>
    <row r="122" spans="1:2" ht="16.5">
      <c r="A122" s="12">
        <f t="shared" si="1"/>
        <v>118</v>
      </c>
      <c r="B122" s="13">
        <v>-6794</v>
      </c>
    </row>
    <row r="123" spans="1:2" ht="16.5">
      <c r="A123" s="12">
        <f t="shared" si="1"/>
        <v>119</v>
      </c>
      <c r="B123" s="13">
        <v>-6794</v>
      </c>
    </row>
    <row r="124" spans="1:2" ht="16.5">
      <c r="A124" s="12">
        <f t="shared" si="1"/>
        <v>120</v>
      </c>
      <c r="B124" s="14">
        <v>4620531</v>
      </c>
    </row>
    <row r="125" ht="16.5">
      <c r="B125" s="9"/>
    </row>
    <row r="126" ht="16.5">
      <c r="B126" s="9"/>
    </row>
    <row r="127" ht="16.5">
      <c r="B127" s="9"/>
    </row>
    <row r="128" ht="16.5">
      <c r="B128" s="9"/>
    </row>
    <row r="129" ht="16.5">
      <c r="B129" s="9"/>
    </row>
    <row r="130" ht="16.5">
      <c r="B130" s="9"/>
    </row>
    <row r="131" ht="16.5">
      <c r="B131" s="9"/>
    </row>
    <row r="132" ht="16.5">
      <c r="B132" s="9"/>
    </row>
    <row r="133" ht="16.5">
      <c r="B133" s="9"/>
    </row>
    <row r="134" ht="16.5">
      <c r="B134" s="9"/>
    </row>
    <row r="135" ht="16.5">
      <c r="B135" s="9"/>
    </row>
    <row r="136" ht="16.5">
      <c r="B136" s="9"/>
    </row>
    <row r="137" ht="16.5">
      <c r="B137" s="9"/>
    </row>
    <row r="138" ht="16.5">
      <c r="B138" s="9"/>
    </row>
    <row r="139" ht="16.5">
      <c r="B139" s="9"/>
    </row>
    <row r="140" ht="16.5">
      <c r="B140" s="9"/>
    </row>
    <row r="141" ht="16.5">
      <c r="B141" s="9"/>
    </row>
    <row r="142" ht="16.5">
      <c r="B142" s="9"/>
    </row>
    <row r="143" ht="16.5">
      <c r="B143" s="9"/>
    </row>
    <row r="144" ht="16.5">
      <c r="B144" s="9"/>
    </row>
    <row r="145" ht="16.5">
      <c r="B145" s="9"/>
    </row>
    <row r="146" ht="16.5">
      <c r="B146" s="9"/>
    </row>
    <row r="147" ht="16.5">
      <c r="B147" s="9"/>
    </row>
    <row r="148" ht="16.5">
      <c r="B148" s="9"/>
    </row>
    <row r="149" ht="16.5">
      <c r="B149" s="9"/>
    </row>
    <row r="150" ht="16.5">
      <c r="B150" s="9"/>
    </row>
    <row r="151" ht="16.5">
      <c r="B151" s="9"/>
    </row>
    <row r="152" ht="16.5">
      <c r="B152" s="9"/>
    </row>
    <row r="153" ht="16.5">
      <c r="B153" s="9"/>
    </row>
    <row r="154" ht="16.5">
      <c r="B154" s="9"/>
    </row>
    <row r="155" ht="16.5">
      <c r="B155" s="9"/>
    </row>
    <row r="156" ht="16.5">
      <c r="B156" s="9"/>
    </row>
    <row r="157" ht="16.5">
      <c r="B157" s="9"/>
    </row>
    <row r="158" ht="16.5">
      <c r="B158" s="9"/>
    </row>
    <row r="159" ht="16.5">
      <c r="B159" s="9"/>
    </row>
    <row r="160" ht="16.5">
      <c r="B160" s="9"/>
    </row>
    <row r="161" ht="16.5">
      <c r="B161" s="9"/>
    </row>
    <row r="162" ht="16.5">
      <c r="B162" s="9"/>
    </row>
    <row r="163" ht="16.5">
      <c r="B163" s="9"/>
    </row>
    <row r="164" ht="16.5">
      <c r="B164" s="9"/>
    </row>
    <row r="165" ht="16.5">
      <c r="B165" s="9"/>
    </row>
    <row r="166" ht="16.5">
      <c r="B166" s="9"/>
    </row>
  </sheetData>
  <hyperlinks>
    <hyperlink ref="D5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2009-06-20T23:58:22Z</dcterms:created>
  <dcterms:modified xsi:type="dcterms:W3CDTF">2009-06-24T13:39:32Z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