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單筆借款" sheetId="1" r:id="rId1"/>
    <sheet name="銀行貸款" sheetId="2" r:id="rId2"/>
    <sheet name="退休規劃" sheetId="3" r:id="rId3"/>
    <sheet name="貸款餘額" sheetId="4" r:id="rId4"/>
    <sheet name="通用公式" sheetId="5" r:id="rId5"/>
  </sheets>
  <definedNames/>
  <calcPr fullCalcOnLoad="1"/>
</workbook>
</file>

<file path=xl/sharedStrings.xml><?xml version="1.0" encoding="utf-8"?>
<sst xmlns="http://schemas.openxmlformats.org/spreadsheetml/2006/main" count="35" uniqueCount="11">
  <si>
    <t xml:space="preserve">rate = </t>
  </si>
  <si>
    <t>nper =</t>
  </si>
  <si>
    <t>pmt =</t>
  </si>
  <si>
    <t xml:space="preserve">type = </t>
  </si>
  <si>
    <t>原文說明</t>
  </si>
  <si>
    <t>PV =</t>
  </si>
  <si>
    <t>fv =</t>
  </si>
  <si>
    <t xml:space="preserve">rate = </t>
  </si>
  <si>
    <t>nper =</t>
  </si>
  <si>
    <t>pmt =</t>
  </si>
  <si>
    <t xml:space="preserve">type =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</si>
</sst>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$&quot;#,##0.0;[Red]\-&quot;$&quot;#,##0.0"/>
    <numFmt numFmtId="179" formatCode="#,##0_ ;[Red]\-#,##0\ "/>
    <numFmt numFmtId="180" formatCode="0.0%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179" fontId="0" fillId="3" borderId="1" xfId="15" applyNumberFormat="1" applyFill="1" applyBorder="1" applyAlignment="1">
      <alignment vertical="center"/>
    </xf>
    <xf numFmtId="179" fontId="0" fillId="3" borderId="1" xfId="15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179" fontId="0" fillId="5" borderId="1" xfId="0" applyNumberFormat="1" applyFill="1" applyBorder="1" applyAlignment="1">
      <alignment vertical="center"/>
    </xf>
    <xf numFmtId="0" fontId="3" fillId="0" borderId="0" xfId="2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10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2238375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James想跟朋友借一筆款項，雙方同意以年利率10%計息，借期2年、一年複利一次，到期還款10萬元。請問James可以借到多少錢？
=PV(10%, 2, 0, -100000) = 82,645
以James角度來看，因為是借款，期末有一筆現金10萬元流出James，所以fv = -100000。算出來的答案是82,645，代表James應該拿到借款(現金流入)82,645，這筆帳才會平衡。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10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2143125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Lisa於每月底必須繳交貸款本息一萬元，年利率2%、每月計算複利一次、期限為一年。請問Lisa跟銀行貸了多少錢？
=PV(2%/12, 12, -10000) = 118,710
Lisa每個月底拿出10,000元(所以是年金式的現金流出 pmt = -10,000)，那麼期初(PV)當然要拿到118,710的銀行撥款(現金流入)，這樣才滑算。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20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4362450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Michael現年35歲，預計60歲退休，目前『每年』可結餘30萬元，均投入5%報酬率的商品。希望退休時可有擁有2000萬的退休金，請問Michael現在必須已經擁有多少存款才有辦法達到這目標？
=PV(5%, 25, -300000, 20000000) = -1,677,872
這是單筆(fv)為正值、年金(pmt)為負值的例子，希望期末時拿到2000萬元(fv=20,000,000)，而且每年於期末(type = 0)還拿出30萬元(pmt = -300,000)，那麼期初必須拿出-1,677,872元，這帳才會平衡。也就是尚欠1,677,872元。
如果完全相同的一個例子，但是每年結餘由30萬元變成50萬元，結果又是不一樣了：
=PV(5%, 25, -500000, 20000000) = 1,140,917
現值由負轉正喔，每年結餘30萬(pmt = -300,000)時，還缺約168萬。當每年結餘50萬(pmt = -500,000)時，就多了約114萬。當PV=0的那個pmt，就是剛好所需要的每年結餘，一定是介於30萬~50萬之間。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12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2619375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Peter有一筆10年期貸款，年利率10%，每月支付13,215.07元，第5年底貸款餘額還剩621,972元，請問Perter貸了多少錢？
=PV(10%/12, 12*5, -13215.07, -621972) 
= 1,000,000
這也是單筆(fv)加年金(pmt)的例子，只是fv、pmt均為負值。Peter每月繳納12,000(pmt = -13215.07)，到第5年時，還必須拿出60萬(fv = -621972)，也就是說期初時貸款1,000,000，這筆帳才會平衡。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19050</xdr:rowOff>
    </xdr:from>
    <xdr:to>
      <xdr:col>6</xdr:col>
      <xdr:colOff>161925</xdr:colOff>
      <xdr:row>11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695450"/>
          <a:ext cx="40195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542925</xdr:colOff>
      <xdr:row>6</xdr:row>
      <xdr:rowOff>47625</xdr:rowOff>
    </xdr:from>
    <xdr:to>
      <xdr:col>1</xdr:col>
      <xdr:colOff>781050</xdr:colOff>
      <xdr:row>7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1695450" y="1304925"/>
          <a:ext cx="238125" cy="333375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ExcelFinance/PV/PV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ExcelFinance/PV/PV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ExcelFinance/PV/PV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ExcelFinance/PV/PV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ExcelFinance/PV/PV.ht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6" sqref="B6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2" ht="16.5">
      <c r="A1" s="2" t="s">
        <v>0</v>
      </c>
      <c r="B1" s="3">
        <v>0.1</v>
      </c>
    </row>
    <row r="2" spans="1:2" ht="16.5">
      <c r="A2" s="2" t="s">
        <v>1</v>
      </c>
      <c r="B2" s="6">
        <v>2</v>
      </c>
    </row>
    <row r="3" spans="1:2" ht="16.5">
      <c r="A3" s="4" t="s">
        <v>2</v>
      </c>
      <c r="B3" s="6">
        <v>0</v>
      </c>
    </row>
    <row r="4" spans="1:2" ht="16.5">
      <c r="A4" s="2" t="s">
        <v>6</v>
      </c>
      <c r="B4" s="8">
        <v>-100000</v>
      </c>
    </row>
    <row r="5" spans="1:2" ht="16.5">
      <c r="A5" s="2" t="s">
        <v>3</v>
      </c>
      <c r="B5" s="6">
        <v>0</v>
      </c>
    </row>
    <row r="6" spans="1:3" ht="16.5">
      <c r="A6" s="5" t="s">
        <v>5</v>
      </c>
      <c r="B6" s="11">
        <f>PV(B1,B2,B3,B4,B5)</f>
        <v>82644.62809917354</v>
      </c>
      <c r="C6" s="1"/>
    </row>
    <row r="7" ht="16.5">
      <c r="A7" s="1"/>
    </row>
    <row r="8" ht="16.5">
      <c r="A8" s="1"/>
    </row>
    <row r="9" ht="16.5">
      <c r="A9" s="12" t="s">
        <v>4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5" sqref="C15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3" ht="16.5">
      <c r="A1" s="2" t="s">
        <v>0</v>
      </c>
      <c r="B1" s="9">
        <f>2%/12</f>
        <v>0.0016666666666666668</v>
      </c>
      <c r="C1" s="10"/>
    </row>
    <row r="2" spans="1:2" ht="16.5">
      <c r="A2" s="2" t="s">
        <v>1</v>
      </c>
      <c r="B2" s="6">
        <v>12</v>
      </c>
    </row>
    <row r="3" spans="1:2" ht="16.5">
      <c r="A3" s="4" t="s">
        <v>2</v>
      </c>
      <c r="B3" s="6">
        <v>-10000</v>
      </c>
    </row>
    <row r="4" spans="1:2" ht="16.5">
      <c r="A4" s="2" t="s">
        <v>6</v>
      </c>
      <c r="B4" s="7">
        <v>0</v>
      </c>
    </row>
    <row r="5" spans="1:2" ht="16.5">
      <c r="A5" s="2" t="s">
        <v>3</v>
      </c>
      <c r="B5" s="6">
        <v>0</v>
      </c>
    </row>
    <row r="6" spans="1:3" ht="16.5">
      <c r="A6" s="5" t="s">
        <v>5</v>
      </c>
      <c r="B6" s="11">
        <f>PV(B1,B2,B3,B4,B5)</f>
        <v>118710.04825212293</v>
      </c>
      <c r="C6" s="1"/>
    </row>
    <row r="7" ht="16.5">
      <c r="A7" s="1"/>
    </row>
    <row r="8" ht="16.5">
      <c r="A8" s="1"/>
    </row>
    <row r="9" ht="16.5">
      <c r="A9" s="12" t="s">
        <v>4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" sqref="B1:B5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3" ht="16.5">
      <c r="A1" s="2" t="s">
        <v>0</v>
      </c>
      <c r="B1" s="9">
        <v>0.05</v>
      </c>
      <c r="C1" s="10"/>
    </row>
    <row r="2" spans="1:2" ht="16.5">
      <c r="A2" s="2" t="s">
        <v>1</v>
      </c>
      <c r="B2" s="6">
        <v>25</v>
      </c>
    </row>
    <row r="3" spans="1:2" ht="16.5">
      <c r="A3" s="4" t="s">
        <v>2</v>
      </c>
      <c r="B3" s="6">
        <v>-300000</v>
      </c>
    </row>
    <row r="4" spans="1:2" ht="16.5">
      <c r="A4" s="2" t="s">
        <v>6</v>
      </c>
      <c r="B4" s="8">
        <v>20000000</v>
      </c>
    </row>
    <row r="5" spans="1:2" ht="16.5">
      <c r="A5" s="2" t="s">
        <v>3</v>
      </c>
      <c r="B5" s="6">
        <v>0</v>
      </c>
    </row>
    <row r="6" spans="1:3" ht="16.5">
      <c r="A6" s="5" t="s">
        <v>5</v>
      </c>
      <c r="B6" s="11">
        <f>PV(B1,B2,B3,B4,B5)</f>
        <v>-1677872.0641418146</v>
      </c>
      <c r="C6" s="1"/>
    </row>
    <row r="7" ht="16.5">
      <c r="A7" s="1"/>
    </row>
    <row r="8" ht="16.5">
      <c r="A8" s="1"/>
    </row>
    <row r="9" ht="16.5">
      <c r="A9" s="12" t="s">
        <v>4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8" sqref="C18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3" ht="16.5">
      <c r="A1" s="2" t="s">
        <v>0</v>
      </c>
      <c r="B1" s="9">
        <f>10%/12</f>
        <v>0.008333333333333333</v>
      </c>
      <c r="C1" s="10"/>
    </row>
    <row r="2" spans="1:2" ht="16.5">
      <c r="A2" s="2" t="s">
        <v>1</v>
      </c>
      <c r="B2" s="6">
        <f>12*5</f>
        <v>60</v>
      </c>
    </row>
    <row r="3" spans="1:2" ht="16.5">
      <c r="A3" s="4" t="s">
        <v>2</v>
      </c>
      <c r="B3" s="6">
        <v>-13215.074</v>
      </c>
    </row>
    <row r="4" spans="1:2" ht="16.5">
      <c r="A4" s="2" t="s">
        <v>6</v>
      </c>
      <c r="B4" s="8">
        <v>-621972</v>
      </c>
    </row>
    <row r="5" spans="1:2" ht="16.5">
      <c r="A5" s="2" t="s">
        <v>3</v>
      </c>
      <c r="B5" s="6">
        <v>0</v>
      </c>
    </row>
    <row r="6" spans="1:3" ht="16.5">
      <c r="A6" s="5" t="s">
        <v>5</v>
      </c>
      <c r="B6" s="11">
        <f>PV(B1,B2,B3,B4,B5)</f>
        <v>999999.8202991802</v>
      </c>
      <c r="C6" s="1"/>
    </row>
    <row r="7" ht="16.5">
      <c r="A7" s="1"/>
    </row>
    <row r="8" ht="16.5">
      <c r="A8" s="1"/>
    </row>
    <row r="9" ht="16.5">
      <c r="A9" s="12" t="s">
        <v>4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I15" sqref="I15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3" ht="16.5">
      <c r="A1" s="2" t="s">
        <v>7</v>
      </c>
      <c r="B1" s="9">
        <v>0.05</v>
      </c>
      <c r="C1" s="10"/>
    </row>
    <row r="2" spans="1:2" ht="16.5">
      <c r="A2" s="2" t="s">
        <v>8</v>
      </c>
      <c r="B2" s="6">
        <v>25</v>
      </c>
    </row>
    <row r="3" spans="1:2" ht="16.5">
      <c r="A3" s="4" t="s">
        <v>9</v>
      </c>
      <c r="B3" s="6">
        <v>-300000</v>
      </c>
    </row>
    <row r="4" spans="1:2" ht="16.5">
      <c r="A4" s="2" t="s">
        <v>6</v>
      </c>
      <c r="B4" s="8">
        <v>20000000</v>
      </c>
    </row>
    <row r="5" spans="1:2" ht="16.5">
      <c r="A5" s="2" t="s">
        <v>10</v>
      </c>
      <c r="B5" s="6">
        <v>0</v>
      </c>
    </row>
    <row r="6" spans="1:3" ht="16.5">
      <c r="A6" s="5" t="s">
        <v>5</v>
      </c>
      <c r="B6" s="11">
        <f>-B4/(1+B1)^B2-B3*(1+B1*B5)*(1-1/(1+B1)^B2)/B1</f>
        <v>-1677872.0641418146</v>
      </c>
      <c r="C6" s="1"/>
    </row>
    <row r="7" ht="16.5">
      <c r="A7" s="1"/>
    </row>
    <row r="8" ht="16.5">
      <c r="A8" s="1"/>
    </row>
    <row r="9" ht="16.5">
      <c r="A9" s="12" t="s">
        <v>4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2009-06-06T23:34:05Z</dcterms:created>
  <dcterms:modified xsi:type="dcterms:W3CDTF">2009-06-17T03:13:38Z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